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ista-my.sharepoint.com/personal/joni_saunaluoma_riista_fi/Documents/Verotussuunnitelmat/2024/"/>
    </mc:Choice>
  </mc:AlternateContent>
  <xr:revisionPtr revIDLastSave="0" documentId="8_{48E367F4-0474-49EF-A7AE-580FF88FD269}" xr6:coauthVersionLast="47" xr6:coauthVersionMax="47" xr10:uidLastSave="{00000000-0000-0000-0000-000000000000}"/>
  <bookViews>
    <workbookView xWindow="-120" yWindow="-120" windowWidth="20730" windowHeight="11160" tabRatio="599" xr2:uid="{00000000-000D-0000-FFFF-FFFF00000000}"/>
  </bookViews>
  <sheets>
    <sheet name="suunnitelmat lukuin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G25" i="2"/>
  <c r="H25" i="2"/>
  <c r="I25" i="2"/>
  <c r="F25" i="2"/>
  <c r="D25" i="2"/>
  <c r="G38" i="2"/>
  <c r="H38" i="2"/>
  <c r="I38" i="2"/>
  <c r="F38" i="2"/>
  <c r="D38" i="2"/>
  <c r="G49" i="2"/>
  <c r="H49" i="2"/>
  <c r="I49" i="2"/>
  <c r="F49" i="2"/>
  <c r="D49" i="2"/>
  <c r="G52" i="2"/>
  <c r="H52" i="2"/>
  <c r="I52" i="2"/>
  <c r="F52" i="2"/>
  <c r="D52" i="2"/>
  <c r="G57" i="2"/>
  <c r="H57" i="2"/>
  <c r="I57" i="2"/>
  <c r="F57" i="2"/>
  <c r="D57" i="2"/>
  <c r="G60" i="2"/>
  <c r="H60" i="2"/>
  <c r="I60" i="2"/>
  <c r="F60" i="2"/>
  <c r="D60" i="2"/>
  <c r="G65" i="2"/>
  <c r="H65" i="2"/>
  <c r="I65" i="2"/>
  <c r="F65" i="2"/>
  <c r="D65" i="2"/>
  <c r="G72" i="2"/>
  <c r="H72" i="2"/>
  <c r="I72" i="2"/>
  <c r="F72" i="2"/>
  <c r="D72" i="2"/>
  <c r="G79" i="2"/>
  <c r="H79" i="2"/>
  <c r="I79" i="2"/>
  <c r="F79" i="2"/>
  <c r="D79" i="2"/>
  <c r="G84" i="2"/>
  <c r="H84" i="2"/>
  <c r="I84" i="2"/>
  <c r="F84" i="2"/>
  <c r="D84" i="2"/>
  <c r="G91" i="2"/>
  <c r="H91" i="2"/>
  <c r="I91" i="2"/>
  <c r="F91" i="2"/>
  <c r="D91" i="2"/>
  <c r="G104" i="2"/>
  <c r="H104" i="2"/>
  <c r="I104" i="2"/>
  <c r="F104" i="2"/>
  <c r="D104" i="2"/>
  <c r="G113" i="2"/>
  <c r="H113" i="2"/>
  <c r="I113" i="2"/>
  <c r="F113" i="2"/>
  <c r="D113" i="2"/>
  <c r="G122" i="2"/>
  <c r="H122" i="2"/>
  <c r="I122" i="2"/>
  <c r="F122" i="2"/>
  <c r="D122" i="2"/>
  <c r="G132" i="2"/>
  <c r="H132" i="2"/>
  <c r="I132" i="2"/>
  <c r="F132" i="2"/>
  <c r="D132" i="2"/>
  <c r="G135" i="2"/>
  <c r="H135" i="2"/>
  <c r="I135" i="2"/>
  <c r="F135" i="2"/>
  <c r="D135" i="2"/>
  <c r="G138" i="2"/>
  <c r="H138" i="2"/>
  <c r="I138" i="2"/>
  <c r="F138" i="2"/>
  <c r="D138" i="2"/>
  <c r="G141" i="2"/>
  <c r="H141" i="2"/>
  <c r="I141" i="2"/>
  <c r="F141" i="2"/>
  <c r="D141" i="2"/>
  <c r="G144" i="2"/>
  <c r="H144" i="2"/>
  <c r="I144" i="2"/>
  <c r="F144" i="2"/>
  <c r="D144" i="2"/>
  <c r="G150" i="2"/>
  <c r="H150" i="2"/>
  <c r="I150" i="2"/>
  <c r="F150" i="2"/>
  <c r="D150" i="2"/>
  <c r="G155" i="2"/>
  <c r="H155" i="2"/>
  <c r="I155" i="2"/>
  <c r="F155" i="2"/>
  <c r="D155" i="2"/>
  <c r="G158" i="2"/>
  <c r="H158" i="2"/>
  <c r="I158" i="2"/>
  <c r="F158" i="2"/>
  <c r="D158" i="2"/>
  <c r="G165" i="2"/>
  <c r="H165" i="2"/>
  <c r="I165" i="2"/>
  <c r="F165" i="2"/>
  <c r="D165" i="2"/>
  <c r="G169" i="2"/>
  <c r="H169" i="2"/>
  <c r="I169" i="2"/>
  <c r="F169" i="2"/>
  <c r="D169" i="2"/>
  <c r="G173" i="2"/>
  <c r="H173" i="2"/>
  <c r="I173" i="2"/>
  <c r="F173" i="2"/>
  <c r="D173" i="2"/>
  <c r="G177" i="2"/>
  <c r="H177" i="2"/>
  <c r="I177" i="2"/>
  <c r="F177" i="2"/>
  <c r="D177" i="2"/>
  <c r="G189" i="2"/>
  <c r="H189" i="2"/>
  <c r="I189" i="2"/>
  <c r="F189" i="2"/>
  <c r="D189" i="2"/>
  <c r="G197" i="2"/>
  <c r="H197" i="2"/>
  <c r="I197" i="2"/>
  <c r="F197" i="2"/>
  <c r="D197" i="2"/>
  <c r="G205" i="2"/>
  <c r="H205" i="2"/>
  <c r="I205" i="2"/>
  <c r="F205" i="2"/>
  <c r="D205" i="2"/>
  <c r="G217" i="2"/>
  <c r="H217" i="2"/>
  <c r="I217" i="2"/>
  <c r="F217" i="2"/>
  <c r="D217" i="2"/>
  <c r="G225" i="2"/>
  <c r="H225" i="2"/>
  <c r="I225" i="2"/>
  <c r="F225" i="2"/>
  <c r="D225" i="2"/>
  <c r="G235" i="2"/>
  <c r="H235" i="2"/>
  <c r="I235" i="2"/>
  <c r="F235" i="2"/>
  <c r="D235" i="2"/>
  <c r="G239" i="2"/>
  <c r="H239" i="2"/>
  <c r="I239" i="2"/>
  <c r="F239" i="2"/>
  <c r="D239" i="2"/>
  <c r="G245" i="2"/>
  <c r="H245" i="2"/>
  <c r="I245" i="2"/>
  <c r="F245" i="2"/>
  <c r="D245" i="2"/>
  <c r="G251" i="2"/>
  <c r="H251" i="2"/>
  <c r="I251" i="2"/>
  <c r="F251" i="2"/>
  <c r="D251" i="2"/>
  <c r="G256" i="2"/>
  <c r="H256" i="2"/>
  <c r="I256" i="2"/>
  <c r="F256" i="2"/>
  <c r="D256" i="2"/>
  <c r="G268" i="2"/>
  <c r="H268" i="2"/>
  <c r="I268" i="2"/>
  <c r="F268" i="2"/>
  <c r="D268" i="2"/>
  <c r="G276" i="2"/>
  <c r="H276" i="2"/>
  <c r="I276" i="2"/>
  <c r="F276" i="2"/>
  <c r="D276" i="2"/>
  <c r="G285" i="2"/>
  <c r="H285" i="2"/>
  <c r="I285" i="2"/>
  <c r="F285" i="2"/>
  <c r="D285" i="2"/>
  <c r="G293" i="2"/>
  <c r="H293" i="2"/>
  <c r="I293" i="2"/>
  <c r="F293" i="2"/>
  <c r="D293" i="2"/>
  <c r="I305" i="2"/>
  <c r="G305" i="2"/>
  <c r="H305" i="2"/>
  <c r="F305" i="2"/>
  <c r="D305" i="2"/>
  <c r="G317" i="2"/>
  <c r="H317" i="2"/>
  <c r="I317" i="2"/>
  <c r="F317" i="2"/>
  <c r="D317" i="2"/>
  <c r="G329" i="2"/>
  <c r="H329" i="2"/>
  <c r="I329" i="2"/>
  <c r="F329" i="2"/>
  <c r="D329" i="2"/>
  <c r="G338" i="2"/>
  <c r="H338" i="2"/>
  <c r="I338" i="2"/>
  <c r="F338" i="2"/>
  <c r="D338" i="2"/>
  <c r="G345" i="2"/>
  <c r="H345" i="2"/>
  <c r="I345" i="2"/>
  <c r="F345" i="2"/>
  <c r="D345" i="2"/>
  <c r="G355" i="2"/>
  <c r="H355" i="2"/>
  <c r="I355" i="2"/>
  <c r="F355" i="2"/>
  <c r="D355" i="2"/>
  <c r="G366" i="2"/>
  <c r="H366" i="2"/>
  <c r="I366" i="2"/>
  <c r="F366" i="2"/>
  <c r="D366" i="2"/>
  <c r="G373" i="2"/>
  <c r="H373" i="2"/>
  <c r="I373" i="2"/>
  <c r="F373" i="2"/>
  <c r="D373" i="2"/>
  <c r="G382" i="2"/>
  <c r="H382" i="2"/>
  <c r="I382" i="2"/>
  <c r="F382" i="2"/>
  <c r="D382" i="2"/>
  <c r="G390" i="2"/>
  <c r="H390" i="2"/>
  <c r="I390" i="2"/>
  <c r="F390" i="2"/>
  <c r="D390" i="2"/>
  <c r="G399" i="2"/>
  <c r="H399" i="2"/>
  <c r="I399" i="2"/>
  <c r="F399" i="2"/>
  <c r="D399" i="2"/>
  <c r="G407" i="2"/>
  <c r="H407" i="2"/>
  <c r="I407" i="2"/>
  <c r="F407" i="2"/>
  <c r="D407" i="2"/>
  <c r="G414" i="2"/>
  <c r="H414" i="2"/>
  <c r="I414" i="2"/>
  <c r="F414" i="2"/>
  <c r="D414" i="2"/>
  <c r="G422" i="2"/>
  <c r="H422" i="2"/>
  <c r="I422" i="2"/>
  <c r="F422" i="2"/>
  <c r="D422" i="2"/>
  <c r="G427" i="2"/>
  <c r="H427" i="2"/>
  <c r="I427" i="2"/>
  <c r="F427" i="2"/>
  <c r="D427" i="2"/>
  <c r="G434" i="2"/>
  <c r="H434" i="2"/>
  <c r="I434" i="2"/>
  <c r="F434" i="2"/>
  <c r="D434" i="2"/>
  <c r="G441" i="2"/>
  <c r="H441" i="2"/>
  <c r="I441" i="2"/>
  <c r="F441" i="2"/>
  <c r="D441" i="2"/>
  <c r="I9" i="2"/>
  <c r="H9" i="2"/>
  <c r="G9" i="2"/>
  <c r="F9" i="2"/>
  <c r="D9" i="2"/>
  <c r="I18" i="2" l="1"/>
  <c r="H18" i="2"/>
  <c r="G18" i="2"/>
  <c r="F18" i="2"/>
</calcChain>
</file>

<file path=xl/sharedStrings.xml><?xml version="1.0" encoding="utf-8"?>
<sst xmlns="http://schemas.openxmlformats.org/spreadsheetml/2006/main" count="1039" uniqueCount="627">
  <si>
    <t>Riistanhoitoyhdistys</t>
  </si>
  <si>
    <t>Jaktvårdsföreningen</t>
  </si>
  <si>
    <t>Suunniteltu saaliin vasaosuus %</t>
  </si>
  <si>
    <t>Suunniteltu aikuissaaliin urososuus %</t>
  </si>
  <si>
    <t>EH 1</t>
  </si>
  <si>
    <t>HIRVITALOUSALUE YHTEENSÄ</t>
  </si>
  <si>
    <t>EH 2</t>
  </si>
  <si>
    <t>EH 3</t>
  </si>
  <si>
    <t>ES-KAS</t>
  </si>
  <si>
    <t>ES 1</t>
  </si>
  <si>
    <t>KS-ES-EH</t>
  </si>
  <si>
    <t>KS-PS</t>
  </si>
  <si>
    <t>KS 1</t>
  </si>
  <si>
    <t>KS 2</t>
  </si>
  <si>
    <t>KAS-EH</t>
  </si>
  <si>
    <t>KAS 1</t>
  </si>
  <si>
    <t>KAS 2</t>
  </si>
  <si>
    <t>KAS 3</t>
  </si>
  <si>
    <t>LA 1</t>
  </si>
  <si>
    <t>LA 2</t>
  </si>
  <si>
    <t>LA 3</t>
  </si>
  <si>
    <t>LA 4</t>
  </si>
  <si>
    <t>LA 5</t>
  </si>
  <si>
    <t>LA 6</t>
  </si>
  <si>
    <t>LA 7</t>
  </si>
  <si>
    <t>LA 8</t>
  </si>
  <si>
    <t>LA 9</t>
  </si>
  <si>
    <t>OU 1</t>
  </si>
  <si>
    <t>OU 2</t>
  </si>
  <si>
    <t>OU 3</t>
  </si>
  <si>
    <t>OU 4</t>
  </si>
  <si>
    <t>OU 5</t>
  </si>
  <si>
    <t>Po 1</t>
  </si>
  <si>
    <t>PH 1</t>
  </si>
  <si>
    <t>PH 2</t>
  </si>
  <si>
    <t>PK 1</t>
  </si>
  <si>
    <t>PK 2</t>
  </si>
  <si>
    <t>PK 3</t>
  </si>
  <si>
    <t>PK 4</t>
  </si>
  <si>
    <t>PS-ES</t>
  </si>
  <si>
    <t>PS 1</t>
  </si>
  <si>
    <t>PS 2</t>
  </si>
  <si>
    <t>PS 3</t>
  </si>
  <si>
    <t>RP-PO 1</t>
  </si>
  <si>
    <t>RP-PO 2</t>
  </si>
  <si>
    <t>RP-PO 3</t>
  </si>
  <si>
    <t>SA-PH-EH</t>
  </si>
  <si>
    <t>SA-PH</t>
  </si>
  <si>
    <t>SA 1</t>
  </si>
  <si>
    <t>SA 2</t>
  </si>
  <si>
    <t>UU-EH</t>
  </si>
  <si>
    <t>UU 1</t>
  </si>
  <si>
    <t>UU 2</t>
  </si>
  <si>
    <t>UU 3</t>
  </si>
  <si>
    <t>UU 4</t>
  </si>
  <si>
    <t>VS-EH</t>
  </si>
  <si>
    <t>VS 1</t>
  </si>
  <si>
    <t>VS 2</t>
  </si>
  <si>
    <t>VS 3</t>
  </si>
  <si>
    <t>VS 4</t>
  </si>
  <si>
    <t>KA 1</t>
  </si>
  <si>
    <t>KA 2</t>
  </si>
  <si>
    <t>KA 3</t>
  </si>
  <si>
    <t>KA 4</t>
  </si>
  <si>
    <t>Suunniteltu lupamäärä alaraja kpl</t>
  </si>
  <si>
    <t>Suunniteltu lupamäärä yläraja kpl</t>
  </si>
  <si>
    <t>Suunniteltu saalismäärä alaraja kpl</t>
  </si>
  <si>
    <t>Suunniteltu saalismäärä yläraja kpl</t>
  </si>
  <si>
    <t>Forssan-Tammelan rhy</t>
  </si>
  <si>
    <t>Hattulan-Kalvolan rhy</t>
  </si>
  <si>
    <t>Hausjärven-Riihimäen rhy</t>
  </si>
  <si>
    <t>Janakkalan rhy</t>
  </si>
  <si>
    <t>Lopen rhy</t>
  </si>
  <si>
    <t>Urjalan rhy</t>
  </si>
  <si>
    <t>Rengon seudun rhy</t>
  </si>
  <si>
    <t>Hauhon-Tuuloksen rhy</t>
  </si>
  <si>
    <t>Lahden seudun rhy</t>
  </si>
  <si>
    <t>Lammin rhy</t>
  </si>
  <si>
    <t>Asikkalan rhy</t>
  </si>
  <si>
    <t>Padasjoen rhy</t>
  </si>
  <si>
    <t>Anttolan rhy</t>
  </si>
  <si>
    <t>Joroisten rhy</t>
  </si>
  <si>
    <t>Juvan rhy</t>
  </si>
  <si>
    <t>Mikkelin rhy</t>
  </si>
  <si>
    <t>Pieksämäen rhy</t>
  </si>
  <si>
    <t>Puumalan rhy</t>
  </si>
  <si>
    <t>Rantasalmen rhy</t>
  </si>
  <si>
    <t>Ristiinan rhy</t>
  </si>
  <si>
    <t>Sulkavan rhy</t>
  </si>
  <si>
    <t>Haukivuori-Virtasalmi rhy</t>
  </si>
  <si>
    <t>Savonlinnan rhy</t>
  </si>
  <si>
    <t>Enonkosken rhy</t>
  </si>
  <si>
    <t>Kerimäen rhy</t>
  </si>
  <si>
    <t>Savonrannan rhy</t>
  </si>
  <si>
    <t>Rautjärven rhy</t>
  </si>
  <si>
    <t>Ruokolahden-Imatran rhy</t>
  </si>
  <si>
    <t>Parikkalan rhy</t>
  </si>
  <si>
    <t>Suomussalmen rhy</t>
  </si>
  <si>
    <t>Hyrynsalmen-Ristijärven rhy</t>
  </si>
  <si>
    <t>Paltamon rhy</t>
  </si>
  <si>
    <t>Puolangan rhy</t>
  </si>
  <si>
    <t>Kuhmon rhy</t>
  </si>
  <si>
    <t>Kajaanin rhy</t>
  </si>
  <si>
    <t>Sotkamon rhy</t>
  </si>
  <si>
    <t>Vuolijoen rhy</t>
  </si>
  <si>
    <t>Lemin-Taipalsaaren rhy</t>
  </si>
  <si>
    <t>Luumäen rhy</t>
  </si>
  <si>
    <t>Savitaipaleen-Suomenniemen rhy</t>
  </si>
  <si>
    <t>Sippolan rhy</t>
  </si>
  <si>
    <t>Valkealan-Kouvolan rhy</t>
  </si>
  <si>
    <t>Etelä-Saimaan rhy</t>
  </si>
  <si>
    <t>Joutsenon rhy</t>
  </si>
  <si>
    <t>Ylämaan rhy</t>
  </si>
  <si>
    <t>Kymin-Karhulan rhy</t>
  </si>
  <si>
    <t>Miehikkälän rhy</t>
  </si>
  <si>
    <t>Pyhtään rhy</t>
  </si>
  <si>
    <t>Vehkalahden-Haminan rhy</t>
  </si>
  <si>
    <t>Virolahden rhy</t>
  </si>
  <si>
    <t>Anjalan rhy</t>
  </si>
  <si>
    <t>Elimäen rhy</t>
  </si>
  <si>
    <t>Iitin rhy</t>
  </si>
  <si>
    <t>Jaalan-Kuusankosken rhy</t>
  </si>
  <si>
    <t>Ala-Keiteleen rhy</t>
  </si>
  <si>
    <t>Kannonkosken-Kivijärven rhy</t>
  </si>
  <si>
    <t>Karstulan-Kyyjärven rhy</t>
  </si>
  <si>
    <t>Konneveden rhy</t>
  </si>
  <si>
    <t>Pylkönmäen rhy</t>
  </si>
  <si>
    <t>Saarijärven rhy</t>
  </si>
  <si>
    <t>Suolahden-Sumiaisten rhy</t>
  </si>
  <si>
    <t>Jyväskylän seudun rhy</t>
  </si>
  <si>
    <t>Jämsän seudun rhy</t>
  </si>
  <si>
    <t>Keuruun rhy</t>
  </si>
  <si>
    <t>Laukaan rhy</t>
  </si>
  <si>
    <t>Multian rhy</t>
  </si>
  <si>
    <t>Petäjäveden rhy</t>
  </si>
  <si>
    <t>Uuraisten rhy</t>
  </si>
  <si>
    <t>Korpilahden rhy</t>
  </si>
  <si>
    <t>Hartolan rhy</t>
  </si>
  <si>
    <t>Heinolan seudun rhy</t>
  </si>
  <si>
    <t>Kangasniemen rhy</t>
  </si>
  <si>
    <t>Mäntyharjun-Hirvensalmen rhy</t>
  </si>
  <si>
    <t>Pertunmaan rhy</t>
  </si>
  <si>
    <t>Sysmän rhy</t>
  </si>
  <si>
    <t>Hankasalmen rhy</t>
  </si>
  <si>
    <t>Itä-Päijänteen rhy</t>
  </si>
  <si>
    <t>Toivakan rhy</t>
  </si>
  <si>
    <t>Kinnulan rhy</t>
  </si>
  <si>
    <t>Pihtiputaan rhy</t>
  </si>
  <si>
    <t>Viitasaaren rhy</t>
  </si>
  <si>
    <t>Keiteleen rhy</t>
  </si>
  <si>
    <t>Pielaveden rhy</t>
  </si>
  <si>
    <t>Vesannon rhy</t>
  </si>
  <si>
    <t>Utsjoen rhy</t>
  </si>
  <si>
    <t>Inarin rhy</t>
  </si>
  <si>
    <t>Enontekiön rhy</t>
  </si>
  <si>
    <t>Sodankylän rhy</t>
  </si>
  <si>
    <t>Kittilän rhy</t>
  </si>
  <si>
    <t>Kolarin rhy</t>
  </si>
  <si>
    <t>Muonion rhy</t>
  </si>
  <si>
    <t>Pellon rhy</t>
  </si>
  <si>
    <t>Kemijärven rhy</t>
  </si>
  <si>
    <t>Sallan rhy</t>
  </si>
  <si>
    <t>Rovaniemen rhy</t>
  </si>
  <si>
    <t>Keminmaan rhy</t>
  </si>
  <si>
    <t>Simon rhy</t>
  </si>
  <si>
    <t>Tervolan rhy</t>
  </si>
  <si>
    <t>Tornion rhy</t>
  </si>
  <si>
    <t>Ylitornion rhy</t>
  </si>
  <si>
    <t>Posion rhy</t>
  </si>
  <si>
    <t>Ranuan rhy</t>
  </si>
  <si>
    <t>Kuusamon rhy</t>
  </si>
  <si>
    <t>Taivalkosken rhy</t>
  </si>
  <si>
    <t>Iin seudun rhy</t>
  </si>
  <si>
    <t>Pudasjärven rhy</t>
  </si>
  <si>
    <t>Hailuodon rhy</t>
  </si>
  <si>
    <t>Haukiputaan rhy</t>
  </si>
  <si>
    <t>Kempeleen-Oulunsalon rhy</t>
  </si>
  <si>
    <t>Kiimingin-Ylikiimingin rhy</t>
  </si>
  <si>
    <t>Limingan seudun rhy</t>
  </si>
  <si>
    <t>Muhoksen rhy</t>
  </si>
  <si>
    <t>Oulun rhy</t>
  </si>
  <si>
    <t>Tyrnävän rhy</t>
  </si>
  <si>
    <t>Utajärven rhy</t>
  </si>
  <si>
    <t>Vaalan rhy</t>
  </si>
  <si>
    <t>Haapaveden rhy</t>
  </si>
  <si>
    <t>Kärsämäen rhy</t>
  </si>
  <si>
    <t>Oulaisten rhy</t>
  </si>
  <si>
    <t>Piippolan seudun rhy</t>
  </si>
  <si>
    <t>Raahen seudun rhy</t>
  </si>
  <si>
    <t>Siikajokilaakson rhy</t>
  </si>
  <si>
    <t>Haapajärven-Reisjärven rhy</t>
  </si>
  <si>
    <t>Kalajoen-Alavieskan rhy</t>
  </si>
  <si>
    <t>Nivalan rhy</t>
  </si>
  <si>
    <t>Pyhäjärven rhy</t>
  </si>
  <si>
    <t>Sievin rhy</t>
  </si>
  <si>
    <t>Ylivieskan rhy</t>
  </si>
  <si>
    <t>Kurun rhy</t>
  </si>
  <si>
    <t>Längelmäveden rhy</t>
  </si>
  <si>
    <t>Mäntän seudun rhy</t>
  </si>
  <si>
    <t>Ruoveden rhy</t>
  </si>
  <si>
    <t>Virtain rhy</t>
  </si>
  <si>
    <t>Tampereen rhy</t>
  </si>
  <si>
    <t>Kangasalan rhy</t>
  </si>
  <si>
    <t>Kuhmalahden-Sahalahden rhy</t>
  </si>
  <si>
    <t>Kuhmoisten rhy</t>
  </si>
  <si>
    <t>Lempäälän seudun rhy</t>
  </si>
  <si>
    <t>Pälkäneen ja Luopioisten rhy</t>
  </si>
  <si>
    <t>Sääksmäen-Valkeakosken rhy</t>
  </si>
  <si>
    <t>Lieksan rhy</t>
  </si>
  <si>
    <t>Ylä-Karjalan rhy</t>
  </si>
  <si>
    <t>Juuan rhy</t>
  </si>
  <si>
    <t>Liperin rhy</t>
  </si>
  <si>
    <t>Outokummun rhy</t>
  </si>
  <si>
    <t>Polvijärven rhy</t>
  </si>
  <si>
    <t>Enon rhy</t>
  </si>
  <si>
    <t>Ilomantsin rhy</t>
  </si>
  <si>
    <t>Joensuun seudun rhy</t>
  </si>
  <si>
    <t>Tuupovaaran rhy</t>
  </si>
  <si>
    <t>Rääkkylän rhy</t>
  </si>
  <si>
    <t>Tohmajärvi-Värtsilän rhy</t>
  </si>
  <si>
    <t>Alajärven rhy</t>
  </si>
  <si>
    <t>Alavuden-Töysän rhy</t>
  </si>
  <si>
    <t>Ilmajoen rhy</t>
  </si>
  <si>
    <t>Jalasjärven rhy</t>
  </si>
  <si>
    <t>Kuortaneen rhy</t>
  </si>
  <si>
    <t>Lapuan rhy</t>
  </si>
  <si>
    <t>Lehtimäen-Soinin rhy</t>
  </si>
  <si>
    <t>Peräseinäjoen rhy</t>
  </si>
  <si>
    <t>Ähtärin rhy</t>
  </si>
  <si>
    <t>Lakeuden rhy</t>
  </si>
  <si>
    <t>Iisalmen rhy</t>
  </si>
  <si>
    <t>Kiuruveden rhy</t>
  </si>
  <si>
    <t>Lapinlahden rhy</t>
  </si>
  <si>
    <t>Maaningan rhy</t>
  </si>
  <si>
    <t>Vieremän rhy</t>
  </si>
  <si>
    <t>Nilsiän rhy</t>
  </si>
  <si>
    <t>Rautavaaran rhy</t>
  </si>
  <si>
    <t>Siilinjärven rhy</t>
  </si>
  <si>
    <t>Sonkajärven rhy</t>
  </si>
  <si>
    <t>Varpaisjärven rhy</t>
  </si>
  <si>
    <t>Karttulan rhy</t>
  </si>
  <si>
    <t>Kuopion rhy</t>
  </si>
  <si>
    <t>Leppävirran-Varkauden rhy</t>
  </si>
  <si>
    <t>Rautalammin rhy</t>
  </si>
  <si>
    <t>Suonenjoen rhy</t>
  </si>
  <si>
    <t>Tervon rhy</t>
  </si>
  <si>
    <t>Etelä-Soisalon rhy</t>
  </si>
  <si>
    <t>Juankosken rhy</t>
  </si>
  <si>
    <t>Kaavin rhy</t>
  </si>
  <si>
    <t>Vehmersalmen rhy</t>
  </si>
  <si>
    <t>Koillis-Savon rhy</t>
  </si>
  <si>
    <t>Himangan rhy</t>
  </si>
  <si>
    <t>Kannuksen rhy</t>
  </si>
  <si>
    <t>Kälviän-Ullavan rhy</t>
  </si>
  <si>
    <t>Lappajärven-Vimpelin rhy</t>
  </si>
  <si>
    <t>Lestijärven rhy</t>
  </si>
  <si>
    <t>Lohtajan rhy</t>
  </si>
  <si>
    <t>Perhon rhy</t>
  </si>
  <si>
    <t>Toholammin rhy</t>
  </si>
  <si>
    <t>Perhonjokilaakson rhy</t>
  </si>
  <si>
    <t>Evijärven-Kortesjärven rhy</t>
  </si>
  <si>
    <t>Härmän rhy</t>
  </si>
  <si>
    <t>Kauhavan rhy</t>
  </si>
  <si>
    <t>Kyrönmaan rhy</t>
  </si>
  <si>
    <t>Ylistaron rhy</t>
  </si>
  <si>
    <t>Isojoen-Karijoen rhy</t>
  </si>
  <si>
    <t>Jurvan rhy</t>
  </si>
  <si>
    <t>Kauhajoen rhy</t>
  </si>
  <si>
    <t>Kurikan rhy</t>
  </si>
  <si>
    <t>Laihian rhy</t>
  </si>
  <si>
    <t>Teuvan rhy</t>
  </si>
  <si>
    <t>Harjavallan rhy</t>
  </si>
  <si>
    <t>Kokemäen-Kauvatsan rhy</t>
  </si>
  <si>
    <t>Merikarvian rhy</t>
  </si>
  <si>
    <t>Noormarkun seudun rhy</t>
  </si>
  <si>
    <t>Porin rhy</t>
  </si>
  <si>
    <t>Siikaisten rhy</t>
  </si>
  <si>
    <t>Ulvilan piirin rhy</t>
  </si>
  <si>
    <t>Euran seudun rhy</t>
  </si>
  <si>
    <t>Lounais-Satakunnan rhy</t>
  </si>
  <si>
    <t>Säkylän-Köyliön rhy</t>
  </si>
  <si>
    <t>Nokian seudun rhy</t>
  </si>
  <si>
    <t>Hämeenkyrön-Viljakkalan rhy</t>
  </si>
  <si>
    <t>Ikaalisten-Jämijärven rhy</t>
  </si>
  <si>
    <t>Kihniön rhy</t>
  </si>
  <si>
    <t>Lavian seudun rhy</t>
  </si>
  <si>
    <t>Mouhijärven piirin rhy</t>
  </si>
  <si>
    <t>Parkanon-Karvian rhy</t>
  </si>
  <si>
    <t>Pohjois-Satakunnan rhy</t>
  </si>
  <si>
    <t>Sastamalan rhy</t>
  </si>
  <si>
    <t>Jalannin rhy</t>
  </si>
  <si>
    <t>Ala-Satakunnan rhy</t>
  </si>
  <si>
    <t>Punkalaitumen rhy</t>
  </si>
  <si>
    <t>Hyvinkään rhy</t>
  </si>
  <si>
    <t>Lohjan rhy</t>
  </si>
  <si>
    <t>Nummi-Pusulan rhy</t>
  </si>
  <si>
    <t>Nurmijärven rhy</t>
  </si>
  <si>
    <t>Vihdin ja Karkkilan rhy</t>
  </si>
  <si>
    <t>Espoo-Kauniaisten rhy</t>
  </si>
  <si>
    <t>Vantaan rhy</t>
  </si>
  <si>
    <t>Karjalohjan rhy</t>
  </si>
  <si>
    <t>Sammatin rhy</t>
  </si>
  <si>
    <t>Kirkkonummen rhy</t>
  </si>
  <si>
    <t>Länsi-Uudenmaan rhy</t>
  </si>
  <si>
    <t>Lapinjärven rhy</t>
  </si>
  <si>
    <t>Pornaisten rhy</t>
  </si>
  <si>
    <t>Ruotsinpyhtään rhy</t>
  </si>
  <si>
    <t>Porvoon rhy</t>
  </si>
  <si>
    <t>Liljendalin rhy</t>
  </si>
  <si>
    <t>Loviisan rhy</t>
  </si>
  <si>
    <t>Sipoon rhy</t>
  </si>
  <si>
    <t>Keski-Uusimaan rhy</t>
  </si>
  <si>
    <t>Mäntsälän rhy</t>
  </si>
  <si>
    <t>Orimattilan rhy</t>
  </si>
  <si>
    <t>Askolan-Pukkilan rhy</t>
  </si>
  <si>
    <t>Myrskylä-Artjärven rhy</t>
  </si>
  <si>
    <t>Kalannin seudun rhy</t>
  </si>
  <si>
    <t>Laitilan seudun rhy</t>
  </si>
  <si>
    <t>Maskun seudun rhy</t>
  </si>
  <si>
    <t>Mynämäen alueen rhy</t>
  </si>
  <si>
    <t>Rymättylän-Merimaskun rhy</t>
  </si>
  <si>
    <t>Vakka-Suomen rhy</t>
  </si>
  <si>
    <t>Paraisten rhy</t>
  </si>
  <si>
    <t>Turun seudun rhy</t>
  </si>
  <si>
    <t>Turunmaan saariston rhy</t>
  </si>
  <si>
    <t>Kemiönsaaren rhy</t>
  </si>
  <si>
    <t>Kiskon piirin rhy</t>
  </si>
  <si>
    <t>Paimionlahden rhy</t>
  </si>
  <si>
    <t>Salon seudun rhy</t>
  </si>
  <si>
    <t>Marttilan seudun rhy</t>
  </si>
  <si>
    <t>Someron rhy</t>
  </si>
  <si>
    <t>Jokiläänin rhy</t>
  </si>
  <si>
    <t>Alastaron rhy</t>
  </si>
  <si>
    <t>Loimaan seudun rhy</t>
  </si>
  <si>
    <t>Pöytyän seudun rhy</t>
  </si>
  <si>
    <t>Forssa-Tammela jvf</t>
  </si>
  <si>
    <t>Hattula-Kalvola jvf</t>
  </si>
  <si>
    <t>Hausjärvi-Riihimäki jvf</t>
  </si>
  <si>
    <t>Janakkala jvf</t>
  </si>
  <si>
    <t>Loppi jvf</t>
  </si>
  <si>
    <t>Rengon seutu jvf</t>
  </si>
  <si>
    <t>Urjala jvf</t>
  </si>
  <si>
    <t>Hauho-Tuulos jvf</t>
  </si>
  <si>
    <t>Lahtisnejdens jvf</t>
  </si>
  <si>
    <t>Lammi jvf</t>
  </si>
  <si>
    <t>Asikkala jvf</t>
  </si>
  <si>
    <t>Padasjoki jvf</t>
  </si>
  <si>
    <t>Enonkoski jvf</t>
  </si>
  <si>
    <t>Kerimäki jvf</t>
  </si>
  <si>
    <t>Parikkala jvf</t>
  </si>
  <si>
    <t>Puumala jvf</t>
  </si>
  <si>
    <t>Rautjärvi jvf</t>
  </si>
  <si>
    <t>Ruokolahti-Imatra jvf</t>
  </si>
  <si>
    <t>Savonlinnan jvf</t>
  </si>
  <si>
    <t>Savonranta jvf</t>
  </si>
  <si>
    <t>Sulkava jvf</t>
  </si>
  <si>
    <t>Suomussalmi jvf</t>
  </si>
  <si>
    <t>Hyrynsalmi-Ristijärvi jvf</t>
  </si>
  <si>
    <t>Paltamo jvf</t>
  </si>
  <si>
    <t>Puolanka jvf</t>
  </si>
  <si>
    <t>Kuhmo jvf</t>
  </si>
  <si>
    <t>Kajana jvf</t>
  </si>
  <si>
    <t>Sotkamo jvf</t>
  </si>
  <si>
    <t>Vuolijoki jvf</t>
  </si>
  <si>
    <t>Anttola jvf</t>
  </si>
  <si>
    <t>Jorois jvf</t>
  </si>
  <si>
    <t>Jockas jvf</t>
  </si>
  <si>
    <t>S:t Michels jvf</t>
  </si>
  <si>
    <t>Pieksämäki jvf</t>
  </si>
  <si>
    <t>Rantasalmi jvf</t>
  </si>
  <si>
    <t>Kristina jvf</t>
  </si>
  <si>
    <t>Anjala jvf</t>
  </si>
  <si>
    <t>Elimä jvf</t>
  </si>
  <si>
    <t>Itis jvf</t>
  </si>
  <si>
    <t>Jaala-Kuusankoski jvf</t>
  </si>
  <si>
    <t>Lemi-Taipalsaari jvf</t>
  </si>
  <si>
    <t>Luumäki jvf</t>
  </si>
  <si>
    <t>Savitaipale-Suomenniemi jvf</t>
  </si>
  <si>
    <t>Sippola jvf</t>
  </si>
  <si>
    <t>Valkeala-Kouvola jvf</t>
  </si>
  <si>
    <t>Södra Saimen jvf</t>
  </si>
  <si>
    <t>Joutseno jvf</t>
  </si>
  <si>
    <t>Ylämaa jvf</t>
  </si>
  <si>
    <t>Kymi-Karhula jvf</t>
  </si>
  <si>
    <t>Miehikkälä jvf</t>
  </si>
  <si>
    <t>Pyttis jvf</t>
  </si>
  <si>
    <t>Veckelax-Fredrikshamn jvf</t>
  </si>
  <si>
    <t>Vederlax jvf</t>
  </si>
  <si>
    <t>Hankasalmi jvf</t>
  </si>
  <si>
    <t>Hartola jvf</t>
  </si>
  <si>
    <t>Heinolanejdens jvf</t>
  </si>
  <si>
    <t>Östra Päijänne jvf</t>
  </si>
  <si>
    <t>Kangasniemi jvf</t>
  </si>
  <si>
    <t>Korpilahti jvf</t>
  </si>
  <si>
    <t>Mäntyharju-Hirvensalmi jvf</t>
  </si>
  <si>
    <t>Pertunmaa jvf</t>
  </si>
  <si>
    <t>Sysmä jvf</t>
  </si>
  <si>
    <t>Toivakka jvf</t>
  </si>
  <si>
    <t>Kannonkoski-Kivijärvi jvf</t>
  </si>
  <si>
    <t>Keitele jvf</t>
  </si>
  <si>
    <t>Kinnula jvf</t>
  </si>
  <si>
    <t>Pielavesi jvf</t>
  </si>
  <si>
    <t>Vesanto jvf</t>
  </si>
  <si>
    <t>Pihtipudas jvf</t>
  </si>
  <si>
    <t>Viitasaari jvf</t>
  </si>
  <si>
    <t>Ala-Keitele jvf</t>
  </si>
  <si>
    <t>Karstula-Kyyjärvi jvf</t>
  </si>
  <si>
    <t>Konnevesi jvf</t>
  </si>
  <si>
    <t>Pylkönmäki jvf</t>
  </si>
  <si>
    <t>Saarijärvi jvf</t>
  </si>
  <si>
    <t>Suolahti-Sumiainen jvf</t>
  </si>
  <si>
    <t>Jyväskylänejdens jvf</t>
  </si>
  <si>
    <t>Jämsänejdens jvf</t>
  </si>
  <si>
    <t>Keuruu jvf</t>
  </si>
  <si>
    <t>Laukaa jvf</t>
  </si>
  <si>
    <t>Multia jvf</t>
  </si>
  <si>
    <t>Petäjävesi jvf</t>
  </si>
  <si>
    <t>Uurainen jvf</t>
  </si>
  <si>
    <t>Utsjoki jvf</t>
  </si>
  <si>
    <t>Enare jvf</t>
  </si>
  <si>
    <t>Enontekis jvf</t>
  </si>
  <si>
    <t>Sodankylä jvf</t>
  </si>
  <si>
    <t>Kittilä jvf</t>
  </si>
  <si>
    <t>Kolari jvf</t>
  </si>
  <si>
    <t>Muonio jvf</t>
  </si>
  <si>
    <t>Pello jvf</t>
  </si>
  <si>
    <t>Kemijärvi jvf</t>
  </si>
  <si>
    <t>Salla jvf</t>
  </si>
  <si>
    <t>Rovaniemi jvf</t>
  </si>
  <si>
    <t>Keminmaa jvf</t>
  </si>
  <si>
    <t>Simo jvf</t>
  </si>
  <si>
    <t>Tervola jvf</t>
  </si>
  <si>
    <t>Torneå jvf</t>
  </si>
  <si>
    <t>Övertorneå jvf</t>
  </si>
  <si>
    <t>Posio jvf</t>
  </si>
  <si>
    <t>Ranua jvf</t>
  </si>
  <si>
    <t>Kuusamo jvf</t>
  </si>
  <si>
    <t>Taivalkoski jvf</t>
  </si>
  <si>
    <t>Ijonejdens jvf</t>
  </si>
  <si>
    <t>Pudasjärvi jvf</t>
  </si>
  <si>
    <t>Keski-Karjalan rhy</t>
  </si>
  <si>
    <t>Kokkolan seudun rhy</t>
  </si>
  <si>
    <t>Pietarsaaren seudun rhy</t>
  </si>
  <si>
    <t>Uudenkaarlepyyn seudun rhy</t>
  </si>
  <si>
    <t>Vaasan seudun rhy</t>
  </si>
  <si>
    <t>Vöyrin seudun rhy</t>
  </si>
  <si>
    <t>Karlö jvf</t>
  </si>
  <si>
    <t>Haukipudas jvf</t>
  </si>
  <si>
    <t>Kiiminki-Ylikiiminki jvf</t>
  </si>
  <si>
    <t>Kempele-Oulunsalo jvf</t>
  </si>
  <si>
    <t>Limingonejdens jvf</t>
  </si>
  <si>
    <t>Muhos jvf</t>
  </si>
  <si>
    <t>Uleåborg jvf</t>
  </si>
  <si>
    <t>Tyrnävä jvf</t>
  </si>
  <si>
    <t>Utajärvi jvf</t>
  </si>
  <si>
    <t>Vaala jvf</t>
  </si>
  <si>
    <t>Haapavesi jvf</t>
  </si>
  <si>
    <t>Kärsämäki jvf</t>
  </si>
  <si>
    <t>Oulainen jvf</t>
  </si>
  <si>
    <t>Piippolanejdens jvf</t>
  </si>
  <si>
    <t>Brahestadsnejdens jvf</t>
  </si>
  <si>
    <t>Siikajokidalens jvf</t>
  </si>
  <si>
    <t>Haapajärvi-Reisjärvi jvf</t>
  </si>
  <si>
    <t>Kalajoki-Alavieska jvf</t>
  </si>
  <si>
    <t>Nivala jvf</t>
  </si>
  <si>
    <t>Pyhäjärvi jvf</t>
  </si>
  <si>
    <t>Sievi jvf</t>
  </si>
  <si>
    <t>Ylivieska jvf</t>
  </si>
  <si>
    <t>Alajärvi jvf</t>
  </si>
  <si>
    <t>Alavo-Töysä jvf</t>
  </si>
  <si>
    <t>Ilmajoki jvf</t>
  </si>
  <si>
    <t>Jalasjärvi jvf</t>
  </si>
  <si>
    <t>Kuortane jvf</t>
  </si>
  <si>
    <t>Lakeuden jvf</t>
  </si>
  <si>
    <t>Lappo jvf</t>
  </si>
  <si>
    <t>Lehtimäki-Soini jvf</t>
  </si>
  <si>
    <t>Peräseinäjoki jvf</t>
  </si>
  <si>
    <t>Etseri jvf</t>
  </si>
  <si>
    <t>Kuru jvf</t>
  </si>
  <si>
    <t>Längelmävesi jvf</t>
  </si>
  <si>
    <t>Mänttänejdens jvf</t>
  </si>
  <si>
    <t>Ruovesi jvf</t>
  </si>
  <si>
    <t>Tammerfors jvf</t>
  </si>
  <si>
    <t>Virdois jvf</t>
  </si>
  <si>
    <t>Kangasala jvf</t>
  </si>
  <si>
    <t>Kuhmalahti-Sahalahti jvf</t>
  </si>
  <si>
    <t>Kuhmoinen jvf</t>
  </si>
  <si>
    <t>Lempäälänejdens jvf</t>
  </si>
  <si>
    <t>Pälkäne och Luopioinen jvf</t>
  </si>
  <si>
    <t>Sääksmäki-Valkeakoski jvf</t>
  </si>
  <si>
    <t>Lieksa jvf</t>
  </si>
  <si>
    <t>Ylä-Karjala jvf</t>
  </si>
  <si>
    <t>Juuka jvf</t>
  </si>
  <si>
    <t>Libelits jvf</t>
  </si>
  <si>
    <t>Outokumpu jvf</t>
  </si>
  <si>
    <t>Polvijärvi jvf</t>
  </si>
  <si>
    <t>Eno jvf</t>
  </si>
  <si>
    <t>Ilomants jvf</t>
  </si>
  <si>
    <t>Joensuunejdens jvf</t>
  </si>
  <si>
    <t>Tuupovaara jvf</t>
  </si>
  <si>
    <t>Keski-Karjala jvf</t>
  </si>
  <si>
    <t>Rääkkylä jvf</t>
  </si>
  <si>
    <t>Tohmajärvi-Värtsilä jvf</t>
  </si>
  <si>
    <t>Etelä-Soisalo jvf</t>
  </si>
  <si>
    <t>Juankoski jvf</t>
  </si>
  <si>
    <t>Kaavi jvf</t>
  </si>
  <si>
    <t>Koillis-Savo jvf</t>
  </si>
  <si>
    <t>Kuopio jvf</t>
  </si>
  <si>
    <t>Leppävirta-Varkaus jvf</t>
  </si>
  <si>
    <t>Siilinjärvi jvf</t>
  </si>
  <si>
    <t>Vehmersalmi jvf</t>
  </si>
  <si>
    <t>Idensalmi jvf</t>
  </si>
  <si>
    <t>Kiuruvesi jvf</t>
  </si>
  <si>
    <t>Lapinlahti jvf</t>
  </si>
  <si>
    <t>Maaninka jvf</t>
  </si>
  <si>
    <t>Vieremä jvf</t>
  </si>
  <si>
    <t>Nilsiä jvf</t>
  </si>
  <si>
    <t>Rautavaara jvf</t>
  </si>
  <si>
    <t>Sonkajärvi jvf</t>
  </si>
  <si>
    <t>Varpaisjärvi jvf</t>
  </si>
  <si>
    <t>Karttula jvf</t>
  </si>
  <si>
    <t>Rautalampi jvf</t>
  </si>
  <si>
    <t>Suonenjoki jvf</t>
  </si>
  <si>
    <t>Tervo jvf</t>
  </si>
  <si>
    <t>Himanka jvf</t>
  </si>
  <si>
    <t>Kannus jvf</t>
  </si>
  <si>
    <t>Karlebynejdens jvf</t>
  </si>
  <si>
    <t>Kälviä-Ullava jvf</t>
  </si>
  <si>
    <t>Lappajärvi-Vimpeli jvf</t>
  </si>
  <si>
    <t>Lestijärvi jvf</t>
  </si>
  <si>
    <t>Lochteå jvf</t>
  </si>
  <si>
    <t>Perhonjokilaakso jvf</t>
  </si>
  <si>
    <t>Perho jvf</t>
  </si>
  <si>
    <t>Toholampi jvf</t>
  </si>
  <si>
    <t>Evijärvi-Kortesjärvi jvf</t>
  </si>
  <si>
    <t>Härmä jvf</t>
  </si>
  <si>
    <t>Kauhava jvf</t>
  </si>
  <si>
    <t>Kyrönmaa jvf</t>
  </si>
  <si>
    <t>Pedersörenejdens jvf</t>
  </si>
  <si>
    <t>Nykarlebynejdens jvf</t>
  </si>
  <si>
    <t>Vasanejdens jvf</t>
  </si>
  <si>
    <t>Vörånejdens jvf</t>
  </si>
  <si>
    <t>Ylistaro jvf</t>
  </si>
  <si>
    <t>Storå-Bötom jvf</t>
  </si>
  <si>
    <t>Jurva jvf</t>
  </si>
  <si>
    <t>Kauhajoki jvf</t>
  </si>
  <si>
    <t>Kurikka jvf</t>
  </si>
  <si>
    <t>Laihia jvf</t>
  </si>
  <si>
    <t>Lappfjärdsnejdens jvf</t>
  </si>
  <si>
    <t>Malaxnejdens jvf</t>
  </si>
  <si>
    <t>Närpesnejdens jvf</t>
  </si>
  <si>
    <t>Östermark jvf</t>
  </si>
  <si>
    <t>Harjavalta jvf</t>
  </si>
  <si>
    <t>Kokemäki-Kauvatsa jvf</t>
  </si>
  <si>
    <t>Sastmola jvf</t>
  </si>
  <si>
    <t>Norrmarknejdens jvf</t>
  </si>
  <si>
    <t>Björneborgs jvf</t>
  </si>
  <si>
    <t>Siikainen jvf</t>
  </si>
  <si>
    <t>Ulvsby distrikts jvf</t>
  </si>
  <si>
    <t>Euranejdens jvf</t>
  </si>
  <si>
    <t>Sydvästra Satakunda jvf</t>
  </si>
  <si>
    <t>Säkylä-Kjulo jvf</t>
  </si>
  <si>
    <t>Nedre Satakunda jvf</t>
  </si>
  <si>
    <t>Jalanti jvf</t>
  </si>
  <si>
    <t>Mouhijärvi distrikts jvf</t>
  </si>
  <si>
    <t>Nokianejdens jvf</t>
  </si>
  <si>
    <t>Punkalaidun jvf</t>
  </si>
  <si>
    <t>Sastamala jvf</t>
  </si>
  <si>
    <t>Hämeenkyrö-Viljakkala jvf</t>
  </si>
  <si>
    <t>Ikaalinen-Jämijärvi jvf</t>
  </si>
  <si>
    <t>Kihniö jvf</t>
  </si>
  <si>
    <t>Lavianejdens jvf</t>
  </si>
  <si>
    <t>Parkano-Karvia jvf</t>
  </si>
  <si>
    <t>Norra Satakunda jvf</t>
  </si>
  <si>
    <t>Askola-Pukkila jvf</t>
  </si>
  <si>
    <t>Mörskom-Artsjö jvf</t>
  </si>
  <si>
    <t>Mäntsälä jvf</t>
  </si>
  <si>
    <t>Orimattila jvf</t>
  </si>
  <si>
    <t>Esbo-Grankulla jvf</t>
  </si>
  <si>
    <t>Hyvinge jvf</t>
  </si>
  <si>
    <t>Lojo jvf</t>
  </si>
  <si>
    <t>Nummi-Pusula jvf</t>
  </si>
  <si>
    <t>Nurmijärvi jvf</t>
  </si>
  <si>
    <t>Vanda jvf</t>
  </si>
  <si>
    <t>Vichtis och Högfors jvf</t>
  </si>
  <si>
    <t>Karislojo jvf</t>
  </si>
  <si>
    <t>Kyrkslätt jvf</t>
  </si>
  <si>
    <t>Västra-Nylands jvf</t>
  </si>
  <si>
    <t>Sammatti jvf</t>
  </si>
  <si>
    <t>Lappträsk jvf</t>
  </si>
  <si>
    <t>Liljendal jvf</t>
  </si>
  <si>
    <t>Lovisa jvf</t>
  </si>
  <si>
    <t>Borgnäs jvf</t>
  </si>
  <si>
    <t>Borgå jvf</t>
  </si>
  <si>
    <t>Strömfors jvf</t>
  </si>
  <si>
    <t>Sibbo jvf</t>
  </si>
  <si>
    <t>Mellersta Nylands jvf</t>
  </si>
  <si>
    <t>Alastaro jvf</t>
  </si>
  <si>
    <t>Jokilääni jvf</t>
  </si>
  <si>
    <t>Loimaanejdens jvf</t>
  </si>
  <si>
    <t>Pöytisnejdens jvf</t>
  </si>
  <si>
    <t>Åbonejdens jvf</t>
  </si>
  <si>
    <t>Kalantinejdens jvf</t>
  </si>
  <si>
    <t>Laitilanejdens jvf</t>
  </si>
  <si>
    <t>Maskunejdens jvf</t>
  </si>
  <si>
    <t>Mynämäkiområdets jvf</t>
  </si>
  <si>
    <t>Rimito-Merimasku jvf</t>
  </si>
  <si>
    <t>Vakka-Suomi jvf</t>
  </si>
  <si>
    <t>Pargas jvf</t>
  </si>
  <si>
    <t>Åbolands skärgårds jvf</t>
  </si>
  <si>
    <t>Kimitoöns jvf</t>
  </si>
  <si>
    <t>Kisko distrikts jvf</t>
  </si>
  <si>
    <t>Pemarvikens jvf</t>
  </si>
  <si>
    <t>Bjärnånejdens  jvf</t>
  </si>
  <si>
    <t>Salonejdens jvf</t>
  </si>
  <si>
    <t>Marttilanejdens jvf</t>
  </si>
  <si>
    <t>Somero jvf</t>
  </si>
  <si>
    <t>Lapväärtin seudun rhy</t>
  </si>
  <si>
    <t>Maalahden seudun rhy</t>
  </si>
  <si>
    <t>Närpiön seudun rhy</t>
  </si>
  <si>
    <t>Perniön seudun rhy</t>
  </si>
  <si>
    <t>Hirvi- talousalue</t>
  </si>
  <si>
    <t>Maapinta-ala, ha (rhy tai sen osa)</t>
  </si>
  <si>
    <t>Haukivuori-Virtasalmi jvf</t>
  </si>
  <si>
    <t>Lupien suunniteltu käyttöaste</t>
  </si>
  <si>
    <t>Kemin-Lapin rhy</t>
  </si>
  <si>
    <t>Kemi-Lapplands jvf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</si>
</sst>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\ %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name val="Calibri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1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3" fontId="0" fillId="0" borderId="6" xfId="0" applyNumberForma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3" fontId="4" fillId="0" borderId="6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9" fontId="4" fillId="0" borderId="4" xfId="0" applyNumberFormat="1" applyFont="1" applyBorder="1" applyAlignment="1">
      <alignment horizontal="center"/>
    </xf>
    <xf numFmtId="9" fontId="4" fillId="0" borderId="3" xfId="0" applyNumberFormat="1" applyFont="1" applyBorder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/>
    <xf numFmtId="0" fontId="5" fillId="0" borderId="8" xfId="0" applyFont="1" applyBorder="1" applyAlignment="1">
      <alignment horizontal="center"/>
    </xf>
    <xf numFmtId="9" fontId="0" fillId="0" borderId="6" xfId="0" applyNumberFormat="1" applyBorder="1" applyAlignment="1">
      <alignment horizontal="center"/>
    </xf>
    <xf numFmtId="9" fontId="4" fillId="0" borderId="7" xfId="0" applyNumberFormat="1" applyFont="1" applyBorder="1" applyAlignment="1">
      <alignment horizontal="center"/>
    </xf>
    <xf numFmtId="9" fontId="4" fillId="0" borderId="6" xfId="0" applyNumberFormat="1" applyFont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164" fontId="5" fillId="0" borderId="0" xfId="0" applyNumberFormat="1" applyFont="1" applyAlignment="1">
      <alignment horizontal="center"/>
    </xf>
  </cellXfs>
  <cellStyles count="3">
    <cellStyle name="Normaali" xfId="0" builtinId="0"/>
    <cellStyle name="Normaali 2" xfId="1" xr:uid="{A7CBF3A1-4527-444D-B330-DF14774C4D82}"/>
    <cellStyle name="Prosenttia 2" xfId="2" xr:uid="{7BE69292-88C4-40F0-8A51-CA00182F70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AE18D-13A1-4C5E-B23A-22630C9E142A}">
  <dimension ref="A1:L444"/>
  <sheetViews>
    <sheetView tabSelected="1" workbookViewId="0">
      <pane ySplit="1" topLeftCell="A2" activePane="bottomLeft" state="frozen"/>
      <selection pane="bottomLeft"/>
    </sheetView>
  </sheetViews>
  <sheetFormatPr defaultColWidth="21.7109375" defaultRowHeight="15" x14ac:dyDescent="0.25"/>
  <cols>
    <col min="1" max="1" width="30.85546875" customWidth="1"/>
    <col min="2" max="2" width="26.140625" customWidth="1"/>
    <col min="3" max="3" width="10.28515625" style="1" customWidth="1"/>
    <col min="4" max="5" width="13" style="1" customWidth="1"/>
    <col min="6" max="6" width="14" style="1" customWidth="1"/>
    <col min="7" max="7" width="14.28515625" style="1" customWidth="1"/>
    <col min="8" max="8" width="14.140625" style="1" customWidth="1"/>
    <col min="9" max="9" width="15" style="1" customWidth="1"/>
    <col min="10" max="10" width="14" style="1" customWidth="1"/>
    <col min="11" max="11" width="15.5703125" style="1" customWidth="1"/>
  </cols>
  <sheetData>
    <row r="1" spans="1:11" ht="45.75" customHeight="1" x14ac:dyDescent="0.25">
      <c r="A1" s="12" t="s">
        <v>0</v>
      </c>
      <c r="B1" s="12" t="s">
        <v>1</v>
      </c>
      <c r="C1" s="13" t="s">
        <v>621</v>
      </c>
      <c r="D1" s="14" t="s">
        <v>622</v>
      </c>
      <c r="E1" s="14" t="s">
        <v>624</v>
      </c>
      <c r="F1" s="15" t="s">
        <v>64</v>
      </c>
      <c r="G1" s="15" t="s">
        <v>65</v>
      </c>
      <c r="H1" s="16" t="s">
        <v>66</v>
      </c>
      <c r="I1" s="17" t="s">
        <v>67</v>
      </c>
      <c r="J1" s="15" t="s">
        <v>2</v>
      </c>
      <c r="K1" s="15" t="s">
        <v>3</v>
      </c>
    </row>
    <row r="2" spans="1:11" x14ac:dyDescent="0.25">
      <c r="A2" t="s">
        <v>68</v>
      </c>
      <c r="B2" t="s">
        <v>335</v>
      </c>
      <c r="C2" s="1" t="s">
        <v>4</v>
      </c>
      <c r="D2" s="18">
        <v>88865</v>
      </c>
      <c r="E2" s="32">
        <v>0.9</v>
      </c>
      <c r="F2" s="1">
        <v>118</v>
      </c>
      <c r="G2" s="1">
        <v>130</v>
      </c>
      <c r="H2" s="8">
        <v>151</v>
      </c>
      <c r="I2" s="10">
        <v>166</v>
      </c>
      <c r="J2" s="2">
        <v>0.43</v>
      </c>
      <c r="K2" s="2">
        <v>0.57999999999999996</v>
      </c>
    </row>
    <row r="3" spans="1:11" x14ac:dyDescent="0.25">
      <c r="A3" t="s">
        <v>69</v>
      </c>
      <c r="B3" t="s">
        <v>336</v>
      </c>
      <c r="C3" s="1" t="s">
        <v>4</v>
      </c>
      <c r="D3" s="18">
        <v>49541</v>
      </c>
      <c r="E3" s="32">
        <v>0.7</v>
      </c>
      <c r="F3" s="1">
        <v>65</v>
      </c>
      <c r="G3" s="1">
        <v>93</v>
      </c>
      <c r="H3" s="8">
        <v>83</v>
      </c>
      <c r="I3" s="10">
        <v>119</v>
      </c>
      <c r="J3" s="2">
        <v>0.43</v>
      </c>
      <c r="K3" s="2">
        <v>0.4</v>
      </c>
    </row>
    <row r="4" spans="1:11" x14ac:dyDescent="0.25">
      <c r="A4" t="s">
        <v>70</v>
      </c>
      <c r="B4" t="s">
        <v>337</v>
      </c>
      <c r="C4" s="1" t="s">
        <v>4</v>
      </c>
      <c r="D4" s="18">
        <v>5707</v>
      </c>
      <c r="E4" s="32">
        <v>0.9</v>
      </c>
      <c r="F4" s="1">
        <v>10</v>
      </c>
      <c r="G4" s="1">
        <v>11</v>
      </c>
      <c r="H4" s="8">
        <v>13</v>
      </c>
      <c r="I4" s="10">
        <v>14</v>
      </c>
      <c r="J4" s="2">
        <v>0.38</v>
      </c>
      <c r="K4" s="2">
        <v>0.42</v>
      </c>
    </row>
    <row r="5" spans="1:11" x14ac:dyDescent="0.25">
      <c r="A5" t="s">
        <v>71</v>
      </c>
      <c r="B5" t="s">
        <v>338</v>
      </c>
      <c r="C5" s="1" t="s">
        <v>4</v>
      </c>
      <c r="D5" s="18">
        <v>17120</v>
      </c>
      <c r="E5" s="32">
        <v>0.76</v>
      </c>
      <c r="F5" s="1">
        <v>10</v>
      </c>
      <c r="G5" s="1">
        <v>13</v>
      </c>
      <c r="H5" s="8">
        <v>12</v>
      </c>
      <c r="I5" s="10">
        <v>16</v>
      </c>
      <c r="J5" s="2">
        <v>0.5</v>
      </c>
      <c r="K5" s="2">
        <v>0.75</v>
      </c>
    </row>
    <row r="6" spans="1:11" x14ac:dyDescent="0.25">
      <c r="A6" t="s">
        <v>72</v>
      </c>
      <c r="B6" t="s">
        <v>339</v>
      </c>
      <c r="C6" s="1" t="s">
        <v>4</v>
      </c>
      <c r="D6" s="18">
        <v>59642</v>
      </c>
      <c r="E6" s="32">
        <v>0.7</v>
      </c>
      <c r="F6" s="1">
        <v>63</v>
      </c>
      <c r="G6" s="1">
        <v>90</v>
      </c>
      <c r="H6" s="8">
        <v>79</v>
      </c>
      <c r="I6" s="10">
        <v>114</v>
      </c>
      <c r="J6" s="2">
        <v>0.42</v>
      </c>
      <c r="K6" s="2">
        <v>0.67</v>
      </c>
    </row>
    <row r="7" spans="1:11" x14ac:dyDescent="0.25">
      <c r="A7" t="s">
        <v>74</v>
      </c>
      <c r="B7" t="s">
        <v>340</v>
      </c>
      <c r="C7" s="1" t="s">
        <v>4</v>
      </c>
      <c r="D7" s="18">
        <v>34914</v>
      </c>
      <c r="E7" s="32">
        <v>0.7</v>
      </c>
      <c r="F7" s="1">
        <v>30</v>
      </c>
      <c r="G7" s="1">
        <v>43</v>
      </c>
      <c r="H7" s="8">
        <v>39</v>
      </c>
      <c r="I7" s="10">
        <v>56</v>
      </c>
      <c r="J7" s="2">
        <v>0.4</v>
      </c>
      <c r="K7" s="2">
        <v>0.6</v>
      </c>
    </row>
    <row r="8" spans="1:11" ht="15.75" thickBot="1" x14ac:dyDescent="0.3">
      <c r="A8" t="s">
        <v>73</v>
      </c>
      <c r="B8" t="s">
        <v>341</v>
      </c>
      <c r="C8" s="1" t="s">
        <v>4</v>
      </c>
      <c r="D8" s="18">
        <v>17289</v>
      </c>
      <c r="E8" s="32">
        <v>0.7</v>
      </c>
      <c r="F8" s="1">
        <v>7</v>
      </c>
      <c r="G8" s="1">
        <v>10</v>
      </c>
      <c r="H8" s="8">
        <v>10</v>
      </c>
      <c r="I8" s="10">
        <v>15</v>
      </c>
      <c r="J8" s="2">
        <v>0.6</v>
      </c>
      <c r="K8" s="2">
        <v>1</v>
      </c>
    </row>
    <row r="9" spans="1:11" ht="15.75" thickBot="1" x14ac:dyDescent="0.3">
      <c r="A9" s="3" t="s">
        <v>5</v>
      </c>
      <c r="B9" s="4"/>
      <c r="C9" s="5"/>
      <c r="D9" s="19">
        <f>SUM(D2:D8)</f>
        <v>273078</v>
      </c>
      <c r="E9" s="33"/>
      <c r="F9" s="5">
        <f>SUM(F2:F8)</f>
        <v>303</v>
      </c>
      <c r="G9" s="5">
        <f>SUM(G2:G8)</f>
        <v>390</v>
      </c>
      <c r="H9" s="9">
        <f>SUM(H2:H8)</f>
        <v>387</v>
      </c>
      <c r="I9" s="11">
        <f>SUM(I2:I8)</f>
        <v>500</v>
      </c>
      <c r="J9" s="6"/>
      <c r="K9" s="7"/>
    </row>
    <row r="10" spans="1:11" x14ac:dyDescent="0.25">
      <c r="D10" s="18"/>
      <c r="E10" s="32"/>
      <c r="H10" s="8"/>
      <c r="I10" s="10"/>
      <c r="J10" s="2"/>
      <c r="K10" s="2"/>
    </row>
    <row r="11" spans="1:11" x14ac:dyDescent="0.25">
      <c r="A11" t="s">
        <v>69</v>
      </c>
      <c r="B11" t="s">
        <v>336</v>
      </c>
      <c r="C11" s="1" t="s">
        <v>6</v>
      </c>
      <c r="D11" s="18">
        <v>18639</v>
      </c>
      <c r="E11" s="32">
        <v>0.9</v>
      </c>
      <c r="F11" s="1">
        <v>11</v>
      </c>
      <c r="G11" s="1">
        <v>12</v>
      </c>
      <c r="H11" s="8">
        <v>16</v>
      </c>
      <c r="I11" s="10">
        <v>18</v>
      </c>
      <c r="J11" s="2">
        <v>0.62</v>
      </c>
      <c r="K11" s="2">
        <v>0.5</v>
      </c>
    </row>
    <row r="12" spans="1:11" x14ac:dyDescent="0.25">
      <c r="A12" t="s">
        <v>75</v>
      </c>
      <c r="B12" t="s">
        <v>342</v>
      </c>
      <c r="C12" s="1" t="s">
        <v>6</v>
      </c>
      <c r="D12" s="18">
        <v>28531</v>
      </c>
      <c r="E12" s="32">
        <v>0.7</v>
      </c>
      <c r="F12" s="1">
        <v>40</v>
      </c>
      <c r="G12" s="1">
        <v>58</v>
      </c>
      <c r="H12" s="8">
        <v>41</v>
      </c>
      <c r="I12" s="10">
        <v>72</v>
      </c>
      <c r="J12" s="2">
        <v>0.56000000000000005</v>
      </c>
      <c r="K12" s="2">
        <v>0.46</v>
      </c>
    </row>
    <row r="13" spans="1:11" x14ac:dyDescent="0.25">
      <c r="A13" t="s">
        <v>70</v>
      </c>
      <c r="B13" t="s">
        <v>337</v>
      </c>
      <c r="C13" s="1" t="s">
        <v>6</v>
      </c>
      <c r="D13" s="18">
        <v>41843</v>
      </c>
      <c r="E13" s="32">
        <v>0.83</v>
      </c>
      <c r="F13" s="1">
        <v>28</v>
      </c>
      <c r="G13" s="1">
        <v>33</v>
      </c>
      <c r="H13" s="8">
        <v>39</v>
      </c>
      <c r="I13" s="10">
        <v>49</v>
      </c>
      <c r="J13" s="2">
        <v>0.56000000000000005</v>
      </c>
      <c r="K13" s="2">
        <v>0.62</v>
      </c>
    </row>
    <row r="14" spans="1:11" x14ac:dyDescent="0.25">
      <c r="A14" t="s">
        <v>71</v>
      </c>
      <c r="B14" t="s">
        <v>338</v>
      </c>
      <c r="C14" s="1" t="s">
        <v>6</v>
      </c>
      <c r="D14" s="18">
        <v>37549</v>
      </c>
      <c r="E14" s="32">
        <v>0.86</v>
      </c>
      <c r="F14" s="1">
        <v>60</v>
      </c>
      <c r="G14" s="1">
        <v>68</v>
      </c>
      <c r="H14" s="8">
        <v>83</v>
      </c>
      <c r="I14" s="10">
        <v>94</v>
      </c>
      <c r="J14" s="2">
        <v>0.55000000000000004</v>
      </c>
      <c r="K14" s="2">
        <v>0.38</v>
      </c>
    </row>
    <row r="15" spans="1:11" x14ac:dyDescent="0.25">
      <c r="A15" t="s">
        <v>76</v>
      </c>
      <c r="B15" t="s">
        <v>343</v>
      </c>
      <c r="C15" s="1" t="s">
        <v>6</v>
      </c>
      <c r="D15" s="18">
        <v>60863</v>
      </c>
      <c r="E15" s="32">
        <v>0.56999999999999995</v>
      </c>
      <c r="F15" s="1">
        <v>71</v>
      </c>
      <c r="G15" s="1">
        <v>71</v>
      </c>
      <c r="H15" s="8">
        <v>26</v>
      </c>
      <c r="I15" s="10">
        <v>63</v>
      </c>
      <c r="J15" s="2">
        <v>0.4</v>
      </c>
      <c r="K15" s="2">
        <v>0.5</v>
      </c>
    </row>
    <row r="16" spans="1:11" x14ac:dyDescent="0.25">
      <c r="A16" t="s">
        <v>77</v>
      </c>
      <c r="B16" t="s">
        <v>344</v>
      </c>
      <c r="C16" s="1" t="s">
        <v>6</v>
      </c>
      <c r="D16" s="18">
        <v>15769</v>
      </c>
      <c r="E16" s="32">
        <v>0.8</v>
      </c>
      <c r="F16" s="1">
        <v>26</v>
      </c>
      <c r="G16" s="1">
        <v>43</v>
      </c>
      <c r="H16" s="8">
        <v>27</v>
      </c>
      <c r="I16" s="10">
        <v>43</v>
      </c>
      <c r="J16" s="2">
        <v>0.45</v>
      </c>
      <c r="K16" s="2">
        <v>0.46</v>
      </c>
    </row>
    <row r="17" spans="1:11" ht="15.75" thickBot="1" x14ac:dyDescent="0.3">
      <c r="A17" t="s">
        <v>74</v>
      </c>
      <c r="B17" t="s">
        <v>340</v>
      </c>
      <c r="C17" s="1" t="s">
        <v>6</v>
      </c>
      <c r="D17" s="18">
        <v>9565</v>
      </c>
      <c r="E17" s="32">
        <v>0.7</v>
      </c>
      <c r="F17" s="1">
        <v>7</v>
      </c>
      <c r="G17" s="1">
        <v>9</v>
      </c>
      <c r="H17" s="8">
        <v>9</v>
      </c>
      <c r="I17" s="10">
        <v>13</v>
      </c>
      <c r="J17" s="2">
        <v>0.5</v>
      </c>
      <c r="K17" s="2">
        <v>0.5</v>
      </c>
    </row>
    <row r="18" spans="1:11" ht="15.75" thickBot="1" x14ac:dyDescent="0.3">
      <c r="A18" s="3" t="s">
        <v>5</v>
      </c>
      <c r="B18" s="4"/>
      <c r="C18" s="5"/>
      <c r="D18" s="19">
        <f>SUM(D11:D17)</f>
        <v>212759</v>
      </c>
      <c r="E18" s="33"/>
      <c r="F18" s="5">
        <f>SUM(F11:F17)</f>
        <v>243</v>
      </c>
      <c r="G18" s="5">
        <f>SUM(G11:G17)</f>
        <v>294</v>
      </c>
      <c r="H18" s="9">
        <f>SUM(H11:H17)</f>
        <v>241</v>
      </c>
      <c r="I18" s="11">
        <f>SUM(I11:I17)</f>
        <v>352</v>
      </c>
      <c r="J18" s="6"/>
      <c r="K18" s="7"/>
    </row>
    <row r="19" spans="1:11" x14ac:dyDescent="0.25">
      <c r="D19" s="18"/>
      <c r="E19" s="32"/>
      <c r="H19" s="8"/>
      <c r="I19" s="10"/>
      <c r="J19" s="2"/>
      <c r="K19" s="2"/>
    </row>
    <row r="20" spans="1:11" x14ac:dyDescent="0.25">
      <c r="A20" t="s">
        <v>78</v>
      </c>
      <c r="B20" t="s">
        <v>345</v>
      </c>
      <c r="C20" s="1" t="s">
        <v>7</v>
      </c>
      <c r="D20" s="18">
        <v>48294</v>
      </c>
      <c r="E20" s="32">
        <v>0.7</v>
      </c>
      <c r="F20" s="1">
        <v>42</v>
      </c>
      <c r="G20" s="1">
        <v>60</v>
      </c>
      <c r="H20" s="8">
        <v>38</v>
      </c>
      <c r="I20" s="10">
        <v>73</v>
      </c>
      <c r="J20" s="2">
        <v>0.48</v>
      </c>
      <c r="K20" s="2">
        <v>0.38</v>
      </c>
    </row>
    <row r="21" spans="1:11" x14ac:dyDescent="0.25">
      <c r="A21" t="s">
        <v>75</v>
      </c>
      <c r="B21" t="s">
        <v>342</v>
      </c>
      <c r="C21" s="1" t="s">
        <v>7</v>
      </c>
      <c r="D21" s="18">
        <v>22662</v>
      </c>
      <c r="E21" s="32">
        <v>0.8</v>
      </c>
      <c r="F21" s="1">
        <v>46</v>
      </c>
      <c r="G21" s="1">
        <v>58</v>
      </c>
      <c r="H21" s="8">
        <v>47</v>
      </c>
      <c r="I21" s="10">
        <v>74</v>
      </c>
      <c r="J21" s="2">
        <v>0.48</v>
      </c>
      <c r="K21" s="2">
        <v>0.38</v>
      </c>
    </row>
    <row r="22" spans="1:11" x14ac:dyDescent="0.25">
      <c r="A22" t="s">
        <v>76</v>
      </c>
      <c r="B22" t="s">
        <v>343</v>
      </c>
      <c r="C22" s="1" t="s">
        <v>7</v>
      </c>
      <c r="D22" s="18">
        <v>41783</v>
      </c>
      <c r="E22" s="32">
        <v>0.8</v>
      </c>
      <c r="F22" s="1">
        <v>27</v>
      </c>
      <c r="G22" s="1">
        <v>41</v>
      </c>
      <c r="H22" s="8">
        <v>31</v>
      </c>
      <c r="I22" s="10">
        <v>56</v>
      </c>
      <c r="J22" s="2">
        <v>0.4</v>
      </c>
      <c r="K22" s="2">
        <v>0.5</v>
      </c>
    </row>
    <row r="23" spans="1:11" x14ac:dyDescent="0.25">
      <c r="A23" t="s">
        <v>77</v>
      </c>
      <c r="B23" t="s">
        <v>344</v>
      </c>
      <c r="C23" s="1" t="s">
        <v>7</v>
      </c>
      <c r="D23" s="18">
        <v>37921</v>
      </c>
      <c r="E23" s="32">
        <v>0.8</v>
      </c>
      <c r="F23" s="1">
        <v>53</v>
      </c>
      <c r="G23" s="1">
        <v>66</v>
      </c>
      <c r="H23" s="8">
        <v>53</v>
      </c>
      <c r="I23" s="10">
        <v>71</v>
      </c>
      <c r="J23" s="2">
        <v>0.44</v>
      </c>
      <c r="K23" s="2">
        <v>0.42</v>
      </c>
    </row>
    <row r="24" spans="1:11" ht="15.75" thickBot="1" x14ac:dyDescent="0.3">
      <c r="A24" t="s">
        <v>79</v>
      </c>
      <c r="B24" t="s">
        <v>346</v>
      </c>
      <c r="C24" s="1" t="s">
        <v>7</v>
      </c>
      <c r="D24" s="18">
        <v>52284</v>
      </c>
      <c r="E24" s="32">
        <v>0.75</v>
      </c>
      <c r="F24" s="1">
        <v>60</v>
      </c>
      <c r="G24" s="1">
        <v>90</v>
      </c>
      <c r="H24" s="8">
        <v>60</v>
      </c>
      <c r="I24" s="10">
        <v>90</v>
      </c>
      <c r="J24" s="2">
        <v>0.4</v>
      </c>
      <c r="K24" s="2">
        <v>0.5</v>
      </c>
    </row>
    <row r="25" spans="1:11" ht="15.75" thickBot="1" x14ac:dyDescent="0.3">
      <c r="A25" s="3" t="s">
        <v>5</v>
      </c>
      <c r="B25" s="4"/>
      <c r="C25" s="5"/>
      <c r="D25" s="19">
        <f>SUM(D20:D24)</f>
        <v>202944</v>
      </c>
      <c r="E25" s="33"/>
      <c r="F25" s="5">
        <f>SUM(F20:F24)</f>
        <v>228</v>
      </c>
      <c r="G25" s="5">
        <f t="shared" ref="G25:I25" si="0">SUM(G20:G24)</f>
        <v>315</v>
      </c>
      <c r="H25" s="9">
        <f t="shared" si="0"/>
        <v>229</v>
      </c>
      <c r="I25" s="11">
        <f t="shared" si="0"/>
        <v>364</v>
      </c>
      <c r="J25" s="6"/>
      <c r="K25" s="7"/>
    </row>
    <row r="26" spans="1:11" x14ac:dyDescent="0.25">
      <c r="A26" s="20"/>
      <c r="B26" s="20"/>
      <c r="C26" s="21"/>
      <c r="D26" s="22"/>
      <c r="E26" s="34"/>
      <c r="F26" s="21"/>
      <c r="G26" s="21"/>
      <c r="H26" s="23"/>
      <c r="I26" s="24"/>
      <c r="J26" s="25"/>
      <c r="K26" s="25"/>
    </row>
    <row r="27" spans="1:11" x14ac:dyDescent="0.25">
      <c r="A27" t="s">
        <v>80</v>
      </c>
      <c r="B27" t="s">
        <v>364</v>
      </c>
      <c r="C27" s="1" t="s">
        <v>9</v>
      </c>
      <c r="D27" s="18">
        <v>24053</v>
      </c>
      <c r="E27" s="32">
        <v>0.8</v>
      </c>
      <c r="F27" s="1">
        <v>48</v>
      </c>
      <c r="G27" s="1">
        <v>63</v>
      </c>
      <c r="H27" s="8">
        <v>51</v>
      </c>
      <c r="I27" s="10">
        <v>67</v>
      </c>
      <c r="J27" s="2">
        <v>0.49</v>
      </c>
      <c r="K27" s="2">
        <v>0.3</v>
      </c>
    </row>
    <row r="28" spans="1:11" x14ac:dyDescent="0.25">
      <c r="A28" t="s">
        <v>89</v>
      </c>
      <c r="B28" t="s">
        <v>623</v>
      </c>
      <c r="C28" s="1" t="s">
        <v>9</v>
      </c>
      <c r="D28" s="18">
        <v>65455</v>
      </c>
      <c r="E28" s="32">
        <v>0.8</v>
      </c>
      <c r="F28" s="1">
        <v>89</v>
      </c>
      <c r="G28" s="1">
        <v>128</v>
      </c>
      <c r="H28" s="8">
        <v>104</v>
      </c>
      <c r="I28" s="10">
        <v>142</v>
      </c>
      <c r="J28" s="2">
        <v>0.57999999999999996</v>
      </c>
      <c r="K28" s="2">
        <v>0.41</v>
      </c>
    </row>
    <row r="29" spans="1:11" x14ac:dyDescent="0.25">
      <c r="A29" t="s">
        <v>81</v>
      </c>
      <c r="B29" t="s">
        <v>365</v>
      </c>
      <c r="C29" s="1" t="s">
        <v>9</v>
      </c>
      <c r="D29" s="18">
        <v>57444</v>
      </c>
      <c r="E29" s="32">
        <v>0.8</v>
      </c>
      <c r="F29" s="1">
        <v>116</v>
      </c>
      <c r="G29" s="1">
        <v>145</v>
      </c>
      <c r="H29" s="8">
        <v>135</v>
      </c>
      <c r="I29" s="10">
        <v>153</v>
      </c>
      <c r="J29" s="2">
        <v>0.5</v>
      </c>
      <c r="K29" s="2">
        <v>0.5</v>
      </c>
    </row>
    <row r="30" spans="1:11" x14ac:dyDescent="0.25">
      <c r="A30" t="s">
        <v>82</v>
      </c>
      <c r="B30" t="s">
        <v>366</v>
      </c>
      <c r="C30" s="1" t="s">
        <v>9</v>
      </c>
      <c r="D30" s="18">
        <v>116196</v>
      </c>
      <c r="E30" s="32">
        <v>0.8</v>
      </c>
      <c r="F30" s="1">
        <v>175</v>
      </c>
      <c r="G30" s="1">
        <v>219</v>
      </c>
      <c r="H30" s="8">
        <v>237</v>
      </c>
      <c r="I30" s="10">
        <v>296</v>
      </c>
      <c r="J30" s="2">
        <v>0.52</v>
      </c>
      <c r="K30" s="2">
        <v>0.5</v>
      </c>
    </row>
    <row r="31" spans="1:11" x14ac:dyDescent="0.25">
      <c r="A31" t="s">
        <v>83</v>
      </c>
      <c r="B31" t="s">
        <v>367</v>
      </c>
      <c r="C31" s="1" t="s">
        <v>9</v>
      </c>
      <c r="D31" s="18">
        <v>105677</v>
      </c>
      <c r="E31" s="32">
        <v>0.8</v>
      </c>
      <c r="F31" s="1">
        <v>180</v>
      </c>
      <c r="G31" s="1">
        <v>202</v>
      </c>
      <c r="H31" s="8">
        <v>190</v>
      </c>
      <c r="I31" s="10">
        <v>230</v>
      </c>
      <c r="J31" s="2">
        <v>0.55000000000000004</v>
      </c>
      <c r="K31" s="2">
        <v>0.51</v>
      </c>
    </row>
    <row r="32" spans="1:11" x14ac:dyDescent="0.25">
      <c r="A32" t="s">
        <v>84</v>
      </c>
      <c r="B32" t="s">
        <v>368</v>
      </c>
      <c r="C32" s="1" t="s">
        <v>9</v>
      </c>
      <c r="D32" s="18">
        <v>130305</v>
      </c>
      <c r="E32" s="32">
        <v>0.8</v>
      </c>
      <c r="F32" s="1">
        <v>180</v>
      </c>
      <c r="G32" s="1">
        <v>210</v>
      </c>
      <c r="H32" s="8">
        <v>200</v>
      </c>
      <c r="I32" s="10">
        <v>270</v>
      </c>
      <c r="J32" s="2">
        <v>0.5</v>
      </c>
      <c r="K32" s="2">
        <v>0.5</v>
      </c>
    </row>
    <row r="33" spans="1:11" x14ac:dyDescent="0.25">
      <c r="A33" t="s">
        <v>85</v>
      </c>
      <c r="B33" t="s">
        <v>350</v>
      </c>
      <c r="C33" s="1" t="s">
        <v>9</v>
      </c>
      <c r="D33" s="18">
        <v>40392</v>
      </c>
      <c r="E33" s="32">
        <v>0.8</v>
      </c>
      <c r="F33" s="1">
        <v>43</v>
      </c>
      <c r="G33" s="1">
        <v>53</v>
      </c>
      <c r="H33" s="8">
        <v>59</v>
      </c>
      <c r="I33" s="10">
        <v>74</v>
      </c>
      <c r="J33" s="2">
        <v>0.55000000000000004</v>
      </c>
      <c r="K33" s="2">
        <v>0.61</v>
      </c>
    </row>
    <row r="34" spans="1:11" x14ac:dyDescent="0.25">
      <c r="A34" t="s">
        <v>86</v>
      </c>
      <c r="B34" t="s">
        <v>369</v>
      </c>
      <c r="C34" s="1" t="s">
        <v>9</v>
      </c>
      <c r="D34" s="18">
        <v>55873</v>
      </c>
      <c r="E34" s="32">
        <v>0.9</v>
      </c>
      <c r="F34" s="1">
        <v>79</v>
      </c>
      <c r="G34" s="1">
        <v>108</v>
      </c>
      <c r="H34" s="8">
        <v>92</v>
      </c>
      <c r="I34" s="10">
        <v>124</v>
      </c>
      <c r="J34" s="2">
        <v>0.45</v>
      </c>
      <c r="K34" s="2">
        <v>0.55000000000000004</v>
      </c>
    </row>
    <row r="35" spans="1:11" x14ac:dyDescent="0.25">
      <c r="A35" t="s">
        <v>87</v>
      </c>
      <c r="B35" t="s">
        <v>370</v>
      </c>
      <c r="C35" s="1" t="s">
        <v>9</v>
      </c>
      <c r="D35" s="18">
        <v>57367</v>
      </c>
      <c r="E35" s="32">
        <v>0.8</v>
      </c>
      <c r="F35" s="1">
        <v>67</v>
      </c>
      <c r="G35" s="1">
        <v>98</v>
      </c>
      <c r="H35" s="8">
        <v>88</v>
      </c>
      <c r="I35" s="10">
        <v>129</v>
      </c>
      <c r="J35" s="2">
        <v>0.48</v>
      </c>
      <c r="K35" s="2">
        <v>0.56999999999999995</v>
      </c>
    </row>
    <row r="36" spans="1:11" x14ac:dyDescent="0.25">
      <c r="A36" t="s">
        <v>90</v>
      </c>
      <c r="B36" t="s">
        <v>353</v>
      </c>
      <c r="C36" s="1" t="s">
        <v>9</v>
      </c>
      <c r="D36" s="18">
        <v>20715</v>
      </c>
      <c r="E36" s="32">
        <v>0.9</v>
      </c>
      <c r="F36" s="1">
        <v>33</v>
      </c>
      <c r="G36" s="1">
        <v>37</v>
      </c>
      <c r="H36" s="8">
        <v>42</v>
      </c>
      <c r="I36" s="10">
        <v>47</v>
      </c>
      <c r="J36" s="2">
        <v>0.5</v>
      </c>
      <c r="K36" s="2">
        <v>0.5</v>
      </c>
    </row>
    <row r="37" spans="1:11" ht="15.75" thickBot="1" x14ac:dyDescent="0.3">
      <c r="A37" t="s">
        <v>88</v>
      </c>
      <c r="B37" t="s">
        <v>355</v>
      </c>
      <c r="C37" s="1" t="s">
        <v>9</v>
      </c>
      <c r="D37" s="18">
        <v>45209</v>
      </c>
      <c r="E37" s="32">
        <v>0.75</v>
      </c>
      <c r="F37" s="1">
        <v>95</v>
      </c>
      <c r="G37" s="1">
        <v>127</v>
      </c>
      <c r="H37" s="8">
        <v>95</v>
      </c>
      <c r="I37" s="10">
        <v>125</v>
      </c>
      <c r="J37" s="2">
        <v>0.49</v>
      </c>
      <c r="K37" s="2">
        <v>0.48</v>
      </c>
    </row>
    <row r="38" spans="1:11" ht="15.75" thickBot="1" x14ac:dyDescent="0.3">
      <c r="A38" s="3" t="s">
        <v>5</v>
      </c>
      <c r="B38" s="4"/>
      <c r="C38" s="5"/>
      <c r="D38" s="19">
        <f>SUM(D27:D37)</f>
        <v>718686</v>
      </c>
      <c r="E38" s="33"/>
      <c r="F38" s="5">
        <f>SUM(F27:F37)</f>
        <v>1105</v>
      </c>
      <c r="G38" s="5">
        <f t="shared" ref="G38:I38" si="1">SUM(G27:G37)</f>
        <v>1390</v>
      </c>
      <c r="H38" s="9">
        <f t="shared" si="1"/>
        <v>1293</v>
      </c>
      <c r="I38" s="11">
        <f t="shared" si="1"/>
        <v>1657</v>
      </c>
      <c r="J38" s="6"/>
      <c r="K38" s="7"/>
    </row>
    <row r="39" spans="1:11" x14ac:dyDescent="0.25">
      <c r="D39" s="18"/>
      <c r="E39" s="32"/>
      <c r="H39" s="8"/>
      <c r="I39" s="10"/>
      <c r="J39" s="2"/>
      <c r="K39" s="2"/>
    </row>
    <row r="40" spans="1:11" x14ac:dyDescent="0.25">
      <c r="A40" t="s">
        <v>91</v>
      </c>
      <c r="B40" t="s">
        <v>347</v>
      </c>
      <c r="C40" s="1" t="s">
        <v>8</v>
      </c>
      <c r="D40" s="18">
        <v>17135</v>
      </c>
      <c r="E40" s="32">
        <v>1</v>
      </c>
      <c r="F40" s="1">
        <v>22</v>
      </c>
      <c r="G40" s="1">
        <v>37</v>
      </c>
      <c r="H40" s="8">
        <v>29</v>
      </c>
      <c r="I40" s="10">
        <v>46</v>
      </c>
      <c r="J40" s="2">
        <v>0.45</v>
      </c>
      <c r="K40" s="2">
        <v>0.53</v>
      </c>
    </row>
    <row r="41" spans="1:11" x14ac:dyDescent="0.25">
      <c r="A41" t="s">
        <v>92</v>
      </c>
      <c r="B41" t="s">
        <v>348</v>
      </c>
      <c r="C41" s="1" t="s">
        <v>8</v>
      </c>
      <c r="D41" s="18">
        <v>53908</v>
      </c>
      <c r="E41" s="32">
        <v>0.9</v>
      </c>
      <c r="F41" s="1">
        <v>78</v>
      </c>
      <c r="G41" s="1">
        <v>78</v>
      </c>
      <c r="H41" s="8">
        <v>70</v>
      </c>
      <c r="I41" s="10">
        <v>70</v>
      </c>
      <c r="J41" s="2">
        <v>0.47</v>
      </c>
      <c r="K41" s="2">
        <v>0.53</v>
      </c>
    </row>
    <row r="42" spans="1:11" x14ac:dyDescent="0.25">
      <c r="A42" t="s">
        <v>96</v>
      </c>
      <c r="B42" t="s">
        <v>349</v>
      </c>
      <c r="C42" s="1" t="s">
        <v>8</v>
      </c>
      <c r="D42" s="18">
        <v>59193</v>
      </c>
      <c r="E42" s="32">
        <v>0.8</v>
      </c>
      <c r="F42" s="1">
        <v>96</v>
      </c>
      <c r="G42" s="1">
        <v>119</v>
      </c>
      <c r="H42" s="8">
        <v>124</v>
      </c>
      <c r="I42" s="10">
        <v>155</v>
      </c>
      <c r="J42" s="2">
        <v>0.46</v>
      </c>
      <c r="K42" s="2">
        <v>0.4</v>
      </c>
    </row>
    <row r="43" spans="1:11" x14ac:dyDescent="0.25">
      <c r="A43" t="s">
        <v>85</v>
      </c>
      <c r="B43" t="s">
        <v>350</v>
      </c>
      <c r="C43" s="1" t="s">
        <v>8</v>
      </c>
      <c r="D43" s="18">
        <v>38995</v>
      </c>
      <c r="E43" s="32">
        <v>0.8</v>
      </c>
      <c r="F43" s="1">
        <v>56</v>
      </c>
      <c r="G43" s="1">
        <v>93</v>
      </c>
      <c r="H43" s="8">
        <v>50</v>
      </c>
      <c r="I43" s="10">
        <v>85</v>
      </c>
      <c r="J43" s="2">
        <v>0.41</v>
      </c>
      <c r="K43" s="2">
        <v>0.65</v>
      </c>
    </row>
    <row r="44" spans="1:11" x14ac:dyDescent="0.25">
      <c r="A44" t="s">
        <v>94</v>
      </c>
      <c r="B44" t="s">
        <v>351</v>
      </c>
      <c r="C44" s="1" t="s">
        <v>8</v>
      </c>
      <c r="D44" s="18">
        <v>35128</v>
      </c>
      <c r="E44" s="32">
        <v>0.8</v>
      </c>
      <c r="F44" s="1">
        <v>60</v>
      </c>
      <c r="G44" s="1">
        <v>75</v>
      </c>
      <c r="H44" s="8">
        <v>73</v>
      </c>
      <c r="I44" s="10">
        <v>91</v>
      </c>
      <c r="J44" s="2">
        <v>0.35</v>
      </c>
      <c r="K44" s="2">
        <v>0.53</v>
      </c>
    </row>
    <row r="45" spans="1:11" x14ac:dyDescent="0.25">
      <c r="A45" t="s">
        <v>95</v>
      </c>
      <c r="B45" t="s">
        <v>352</v>
      </c>
      <c r="C45" s="1" t="s">
        <v>8</v>
      </c>
      <c r="D45" s="18">
        <v>107806</v>
      </c>
      <c r="E45" s="32">
        <v>0.8</v>
      </c>
      <c r="F45" s="1">
        <v>250</v>
      </c>
      <c r="G45" s="1">
        <v>313</v>
      </c>
      <c r="H45" s="8">
        <v>293</v>
      </c>
      <c r="I45" s="10">
        <v>366</v>
      </c>
      <c r="J45" s="2">
        <v>0.28999999999999998</v>
      </c>
      <c r="K45" s="2">
        <v>0.62</v>
      </c>
    </row>
    <row r="46" spans="1:11" x14ac:dyDescent="0.25">
      <c r="A46" t="s">
        <v>90</v>
      </c>
      <c r="B46" t="s">
        <v>353</v>
      </c>
      <c r="C46" s="1" t="s">
        <v>8</v>
      </c>
      <c r="D46" s="18">
        <v>108285</v>
      </c>
      <c r="E46" s="32">
        <v>0.9</v>
      </c>
      <c r="F46" s="1">
        <v>216</v>
      </c>
      <c r="G46" s="1">
        <v>256</v>
      </c>
      <c r="H46" s="8">
        <v>270</v>
      </c>
      <c r="I46" s="10">
        <v>320</v>
      </c>
      <c r="J46" s="2">
        <v>0.4</v>
      </c>
      <c r="K46" s="2">
        <v>0.55000000000000004</v>
      </c>
    </row>
    <row r="47" spans="1:11" x14ac:dyDescent="0.25">
      <c r="A47" t="s">
        <v>93</v>
      </c>
      <c r="B47" t="s">
        <v>354</v>
      </c>
      <c r="C47" s="1" t="s">
        <v>8</v>
      </c>
      <c r="D47" s="18">
        <v>5954</v>
      </c>
      <c r="E47" s="32">
        <v>1</v>
      </c>
      <c r="F47" s="1">
        <v>14</v>
      </c>
      <c r="G47" s="1">
        <v>21</v>
      </c>
      <c r="H47" s="8">
        <v>17</v>
      </c>
      <c r="I47" s="10">
        <v>25</v>
      </c>
      <c r="J47" s="2">
        <v>0.37</v>
      </c>
      <c r="K47" s="2">
        <v>0.48</v>
      </c>
    </row>
    <row r="48" spans="1:11" ht="15.75" thickBot="1" x14ac:dyDescent="0.3">
      <c r="A48" t="s">
        <v>88</v>
      </c>
      <c r="B48" t="s">
        <v>355</v>
      </c>
      <c r="C48" s="1" t="s">
        <v>8</v>
      </c>
      <c r="D48" s="18">
        <v>13213</v>
      </c>
      <c r="E48" s="32">
        <v>0.8</v>
      </c>
      <c r="F48" s="1">
        <v>15</v>
      </c>
      <c r="G48" s="1">
        <v>28</v>
      </c>
      <c r="H48" s="8">
        <v>14</v>
      </c>
      <c r="I48" s="10">
        <v>27</v>
      </c>
      <c r="J48" s="2">
        <v>0.33</v>
      </c>
      <c r="K48" s="2">
        <v>0.33</v>
      </c>
    </row>
    <row r="49" spans="1:11" ht="15.75" thickBot="1" x14ac:dyDescent="0.3">
      <c r="A49" s="3" t="s">
        <v>5</v>
      </c>
      <c r="B49" s="4"/>
      <c r="C49" s="5"/>
      <c r="D49" s="19">
        <f>SUM(D40:D48)</f>
        <v>439617</v>
      </c>
      <c r="E49" s="33"/>
      <c r="F49" s="5">
        <f>SUM(F40:F48)</f>
        <v>807</v>
      </c>
      <c r="G49" s="5">
        <f t="shared" ref="G49:I49" si="2">SUM(G40:G48)</f>
        <v>1020</v>
      </c>
      <c r="H49" s="9">
        <f t="shared" si="2"/>
        <v>940</v>
      </c>
      <c r="I49" s="11">
        <f t="shared" si="2"/>
        <v>1185</v>
      </c>
      <c r="J49" s="6"/>
      <c r="K49" s="7"/>
    </row>
    <row r="50" spans="1:11" x14ac:dyDescent="0.25">
      <c r="D50" s="18"/>
      <c r="E50" s="32"/>
      <c r="H50" s="8"/>
      <c r="I50" s="10"/>
      <c r="J50" s="2"/>
      <c r="K50" s="2"/>
    </row>
    <row r="51" spans="1:11" ht="15.75" thickBot="1" x14ac:dyDescent="0.3">
      <c r="A51" t="s">
        <v>97</v>
      </c>
      <c r="B51" t="s">
        <v>356</v>
      </c>
      <c r="C51" s="1" t="s">
        <v>60</v>
      </c>
      <c r="D51" s="18">
        <v>526855</v>
      </c>
      <c r="E51" s="32">
        <v>0.91</v>
      </c>
      <c r="F51" s="1">
        <v>358</v>
      </c>
      <c r="G51" s="1">
        <v>409</v>
      </c>
      <c r="H51" s="8">
        <v>428</v>
      </c>
      <c r="I51" s="10">
        <v>481</v>
      </c>
      <c r="J51" s="2">
        <v>0.4</v>
      </c>
      <c r="K51" s="2">
        <v>0.7</v>
      </c>
    </row>
    <row r="52" spans="1:11" ht="15.75" thickBot="1" x14ac:dyDescent="0.3">
      <c r="A52" s="3" t="s">
        <v>5</v>
      </c>
      <c r="B52" s="4"/>
      <c r="C52" s="5"/>
      <c r="D52" s="19">
        <f>SUM(D51)</f>
        <v>526855</v>
      </c>
      <c r="E52" s="33"/>
      <c r="F52" s="5">
        <f>SUM(F51)</f>
        <v>358</v>
      </c>
      <c r="G52" s="5">
        <f t="shared" ref="G52:I52" si="3">SUM(G51)</f>
        <v>409</v>
      </c>
      <c r="H52" s="9">
        <f t="shared" si="3"/>
        <v>428</v>
      </c>
      <c r="I52" s="11">
        <f t="shared" si="3"/>
        <v>481</v>
      </c>
      <c r="J52" s="6"/>
      <c r="K52" s="7"/>
    </row>
    <row r="53" spans="1:11" x14ac:dyDescent="0.25">
      <c r="D53" s="18"/>
      <c r="E53" s="32"/>
      <c r="H53" s="8"/>
      <c r="I53" s="10"/>
      <c r="J53" s="2"/>
      <c r="K53" s="2"/>
    </row>
    <row r="54" spans="1:11" x14ac:dyDescent="0.25">
      <c r="A54" t="s">
        <v>98</v>
      </c>
      <c r="B54" t="s">
        <v>357</v>
      </c>
      <c r="C54" s="1" t="s">
        <v>61</v>
      </c>
      <c r="D54" s="18">
        <v>225584</v>
      </c>
      <c r="E54" s="32">
        <v>0.94</v>
      </c>
      <c r="F54" s="1">
        <v>173</v>
      </c>
      <c r="G54" s="1">
        <v>185</v>
      </c>
      <c r="H54" s="8">
        <v>234</v>
      </c>
      <c r="I54" s="10">
        <v>234</v>
      </c>
      <c r="J54" s="2">
        <v>0.51</v>
      </c>
      <c r="K54" s="2">
        <v>0.46</v>
      </c>
    </row>
    <row r="55" spans="1:11" x14ac:dyDescent="0.25">
      <c r="A55" t="s">
        <v>99</v>
      </c>
      <c r="B55" t="s">
        <v>358</v>
      </c>
      <c r="C55" s="1" t="s">
        <v>61</v>
      </c>
      <c r="D55" s="18">
        <v>91863</v>
      </c>
      <c r="E55" s="32">
        <v>0.94</v>
      </c>
      <c r="F55" s="1">
        <v>140</v>
      </c>
      <c r="G55" s="1">
        <v>155</v>
      </c>
      <c r="H55" s="8">
        <v>170</v>
      </c>
      <c r="I55" s="10">
        <v>192</v>
      </c>
      <c r="J55" s="2">
        <v>0.48</v>
      </c>
      <c r="K55" s="2">
        <v>0.46</v>
      </c>
    </row>
    <row r="56" spans="1:11" ht="15.75" thickBot="1" x14ac:dyDescent="0.3">
      <c r="A56" t="s">
        <v>100</v>
      </c>
      <c r="B56" t="s">
        <v>359</v>
      </c>
      <c r="C56" s="1" t="s">
        <v>61</v>
      </c>
      <c r="D56" s="18">
        <v>245809</v>
      </c>
      <c r="E56" s="32">
        <v>0.88</v>
      </c>
      <c r="F56" s="1">
        <v>184</v>
      </c>
      <c r="G56" s="1">
        <v>184</v>
      </c>
      <c r="H56" s="8">
        <v>184</v>
      </c>
      <c r="I56" s="10">
        <v>184</v>
      </c>
      <c r="J56" s="2">
        <v>0.45</v>
      </c>
      <c r="K56" s="2">
        <v>0.6</v>
      </c>
    </row>
    <row r="57" spans="1:11" ht="15.75" thickBot="1" x14ac:dyDescent="0.3">
      <c r="A57" s="3" t="s">
        <v>5</v>
      </c>
      <c r="B57" s="4"/>
      <c r="C57" s="5"/>
      <c r="D57" s="19">
        <f>SUM(D54:D56)</f>
        <v>563256</v>
      </c>
      <c r="E57" s="33"/>
      <c r="F57" s="5">
        <f>SUM(F54:F56)</f>
        <v>497</v>
      </c>
      <c r="G57" s="5">
        <f t="shared" ref="G57:I57" si="4">SUM(G54:G56)</f>
        <v>524</v>
      </c>
      <c r="H57" s="9">
        <f t="shared" si="4"/>
        <v>588</v>
      </c>
      <c r="I57" s="11">
        <f t="shared" si="4"/>
        <v>610</v>
      </c>
      <c r="J57" s="6"/>
      <c r="K57" s="7"/>
    </row>
    <row r="58" spans="1:11" x14ac:dyDescent="0.25">
      <c r="D58" s="18"/>
      <c r="E58" s="32"/>
      <c r="H58" s="8"/>
      <c r="I58" s="10"/>
      <c r="J58" s="2"/>
      <c r="K58" s="2"/>
    </row>
    <row r="59" spans="1:11" ht="15.75" thickBot="1" x14ac:dyDescent="0.3">
      <c r="A59" t="s">
        <v>101</v>
      </c>
      <c r="B59" t="s">
        <v>360</v>
      </c>
      <c r="C59" s="1" t="s">
        <v>62</v>
      </c>
      <c r="D59" s="18">
        <v>480442</v>
      </c>
      <c r="E59" s="32">
        <v>0.85</v>
      </c>
      <c r="F59" s="1">
        <v>173</v>
      </c>
      <c r="G59" s="1">
        <v>204</v>
      </c>
      <c r="H59" s="8">
        <v>200</v>
      </c>
      <c r="I59" s="10">
        <v>225</v>
      </c>
      <c r="J59" s="2">
        <v>0.46</v>
      </c>
      <c r="K59" s="2">
        <v>0.76</v>
      </c>
    </row>
    <row r="60" spans="1:11" ht="15.75" thickBot="1" x14ac:dyDescent="0.3">
      <c r="A60" s="3" t="s">
        <v>5</v>
      </c>
      <c r="B60" s="4"/>
      <c r="C60" s="5"/>
      <c r="D60" s="19">
        <f>SUM(D59)</f>
        <v>480442</v>
      </c>
      <c r="E60" s="33"/>
      <c r="F60" s="5">
        <f>SUM(F59)</f>
        <v>173</v>
      </c>
      <c r="G60" s="5">
        <f t="shared" ref="G60:I60" si="5">SUM(G59)</f>
        <v>204</v>
      </c>
      <c r="H60" s="9">
        <f t="shared" si="5"/>
        <v>200</v>
      </c>
      <c r="I60" s="11">
        <f t="shared" si="5"/>
        <v>225</v>
      </c>
      <c r="J60" s="6"/>
      <c r="K60" s="7"/>
    </row>
    <row r="61" spans="1:11" x14ac:dyDescent="0.25">
      <c r="D61" s="18"/>
      <c r="E61" s="32"/>
      <c r="H61" s="8"/>
      <c r="I61" s="10"/>
      <c r="J61" s="2"/>
      <c r="K61" s="2"/>
    </row>
    <row r="62" spans="1:11" x14ac:dyDescent="0.25">
      <c r="A62" t="s">
        <v>102</v>
      </c>
      <c r="B62" t="s">
        <v>361</v>
      </c>
      <c r="C62" s="1" t="s">
        <v>63</v>
      </c>
      <c r="D62" s="18">
        <v>114395</v>
      </c>
      <c r="E62" s="32">
        <v>0.97</v>
      </c>
      <c r="F62" s="1">
        <v>80</v>
      </c>
      <c r="G62" s="1">
        <v>100</v>
      </c>
      <c r="H62" s="8">
        <v>90</v>
      </c>
      <c r="I62" s="10">
        <v>120</v>
      </c>
      <c r="J62" s="2">
        <v>0.48</v>
      </c>
      <c r="K62" s="2">
        <v>0.5</v>
      </c>
    </row>
    <row r="63" spans="1:11" x14ac:dyDescent="0.25">
      <c r="A63" t="s">
        <v>103</v>
      </c>
      <c r="B63" t="s">
        <v>362</v>
      </c>
      <c r="C63" s="1" t="s">
        <v>63</v>
      </c>
      <c r="D63" s="18">
        <v>264545</v>
      </c>
      <c r="E63" s="32">
        <v>0.95</v>
      </c>
      <c r="F63" s="1">
        <v>277</v>
      </c>
      <c r="G63" s="1">
        <v>290</v>
      </c>
      <c r="H63" s="8">
        <v>355</v>
      </c>
      <c r="I63" s="10">
        <v>370</v>
      </c>
      <c r="J63" s="2">
        <v>0.46</v>
      </c>
      <c r="K63" s="2">
        <v>0.5</v>
      </c>
    </row>
    <row r="64" spans="1:11" ht="15.75" thickBot="1" x14ac:dyDescent="0.3">
      <c r="A64" t="s">
        <v>104</v>
      </c>
      <c r="B64" t="s">
        <v>363</v>
      </c>
      <c r="C64" s="1" t="s">
        <v>63</v>
      </c>
      <c r="D64" s="18">
        <v>68704</v>
      </c>
      <c r="E64" s="32">
        <v>0.95</v>
      </c>
      <c r="F64" s="1">
        <v>46</v>
      </c>
      <c r="G64" s="1">
        <v>163</v>
      </c>
      <c r="H64" s="8">
        <v>57</v>
      </c>
      <c r="I64" s="10">
        <v>191</v>
      </c>
      <c r="J64" s="2">
        <v>0.4</v>
      </c>
      <c r="K64" s="2">
        <v>0.59</v>
      </c>
    </row>
    <row r="65" spans="1:11" ht="15.75" thickBot="1" x14ac:dyDescent="0.3">
      <c r="A65" s="3" t="s">
        <v>5</v>
      </c>
      <c r="B65" s="4"/>
      <c r="C65" s="5"/>
      <c r="D65" s="19">
        <f>SUM(D62:D64)</f>
        <v>447644</v>
      </c>
      <c r="E65" s="33"/>
      <c r="F65" s="5">
        <f>SUM(F62:F64)</f>
        <v>403</v>
      </c>
      <c r="G65" s="5">
        <f t="shared" ref="G65:I65" si="6">SUM(G62:G64)</f>
        <v>553</v>
      </c>
      <c r="H65" s="9">
        <f t="shared" si="6"/>
        <v>502</v>
      </c>
      <c r="I65" s="11">
        <f t="shared" si="6"/>
        <v>681</v>
      </c>
      <c r="J65" s="6"/>
      <c r="K65" s="7"/>
    </row>
    <row r="66" spans="1:11" x14ac:dyDescent="0.25">
      <c r="D66" s="18"/>
      <c r="E66" s="32"/>
      <c r="H66" s="8"/>
      <c r="I66" s="10"/>
      <c r="J66" s="2"/>
      <c r="K66" s="2"/>
    </row>
    <row r="67" spans="1:11" x14ac:dyDescent="0.25">
      <c r="A67" t="s">
        <v>118</v>
      </c>
      <c r="B67" t="s">
        <v>371</v>
      </c>
      <c r="C67" s="1" t="s">
        <v>14</v>
      </c>
      <c r="D67" s="18">
        <v>19105</v>
      </c>
      <c r="E67" s="32">
        <v>0.8</v>
      </c>
      <c r="F67" s="1">
        <v>29</v>
      </c>
      <c r="G67" s="1">
        <v>40</v>
      </c>
      <c r="H67" s="8">
        <v>32</v>
      </c>
      <c r="I67" s="10">
        <v>43</v>
      </c>
      <c r="J67" s="2">
        <v>0.52</v>
      </c>
      <c r="K67" s="2">
        <v>0.52</v>
      </c>
    </row>
    <row r="68" spans="1:11" x14ac:dyDescent="0.25">
      <c r="A68" t="s">
        <v>119</v>
      </c>
      <c r="B68" t="s">
        <v>372</v>
      </c>
      <c r="C68" s="1" t="s">
        <v>14</v>
      </c>
      <c r="D68" s="18">
        <v>38719</v>
      </c>
      <c r="E68" s="32">
        <v>0.8</v>
      </c>
      <c r="F68" s="1">
        <v>58</v>
      </c>
      <c r="G68" s="1">
        <v>104</v>
      </c>
      <c r="H68" s="8">
        <v>67</v>
      </c>
      <c r="I68" s="10">
        <v>113</v>
      </c>
      <c r="J68" s="2">
        <v>0.56000000000000005</v>
      </c>
      <c r="K68" s="2">
        <v>0.35</v>
      </c>
    </row>
    <row r="69" spans="1:11" x14ac:dyDescent="0.25">
      <c r="A69" t="s">
        <v>120</v>
      </c>
      <c r="B69" t="s">
        <v>373</v>
      </c>
      <c r="C69" s="1" t="s">
        <v>14</v>
      </c>
      <c r="D69" s="18">
        <v>58721</v>
      </c>
      <c r="E69" s="32">
        <v>0.8</v>
      </c>
      <c r="F69" s="1">
        <v>87</v>
      </c>
      <c r="G69" s="1">
        <v>155</v>
      </c>
      <c r="H69" s="8">
        <v>101</v>
      </c>
      <c r="I69" s="10">
        <v>168</v>
      </c>
      <c r="J69" s="2">
        <v>0.56000000000000005</v>
      </c>
      <c r="K69" s="2">
        <v>0.36</v>
      </c>
    </row>
    <row r="70" spans="1:11" x14ac:dyDescent="0.25">
      <c r="A70" t="s">
        <v>121</v>
      </c>
      <c r="B70" t="s">
        <v>374</v>
      </c>
      <c r="C70" s="1" t="s">
        <v>14</v>
      </c>
      <c r="D70" s="18">
        <v>51425</v>
      </c>
      <c r="E70" s="32">
        <v>0.8</v>
      </c>
      <c r="F70" s="1">
        <v>109</v>
      </c>
      <c r="G70" s="1">
        <v>142</v>
      </c>
      <c r="H70" s="8">
        <v>80</v>
      </c>
      <c r="I70" s="10">
        <v>120</v>
      </c>
      <c r="J70" s="2">
        <v>0.5</v>
      </c>
      <c r="K70" s="2">
        <v>0.5</v>
      </c>
    </row>
    <row r="71" spans="1:11" ht="15.75" thickBot="1" x14ac:dyDescent="0.3">
      <c r="A71" t="s">
        <v>76</v>
      </c>
      <c r="B71" t="s">
        <v>343</v>
      </c>
      <c r="C71" s="1" t="s">
        <v>14</v>
      </c>
      <c r="D71" s="18">
        <v>24500</v>
      </c>
      <c r="E71" s="32">
        <v>0.8</v>
      </c>
      <c r="F71" s="1">
        <v>51</v>
      </c>
      <c r="G71" s="1">
        <v>85</v>
      </c>
      <c r="H71" s="8">
        <v>56</v>
      </c>
      <c r="I71" s="10">
        <v>89</v>
      </c>
      <c r="J71" s="2">
        <v>0.4</v>
      </c>
      <c r="K71" s="2">
        <v>0.5</v>
      </c>
    </row>
    <row r="72" spans="1:11" ht="15.75" thickBot="1" x14ac:dyDescent="0.3">
      <c r="A72" s="3" t="s">
        <v>5</v>
      </c>
      <c r="B72" s="4"/>
      <c r="C72" s="5"/>
      <c r="D72" s="19">
        <f>SUM(D67:D71)</f>
        <v>192470</v>
      </c>
      <c r="E72" s="33"/>
      <c r="F72" s="5">
        <f>SUM(F67:F71)</f>
        <v>334</v>
      </c>
      <c r="G72" s="5">
        <f t="shared" ref="G72:I72" si="7">SUM(G67:G71)</f>
        <v>526</v>
      </c>
      <c r="H72" s="9">
        <f t="shared" si="7"/>
        <v>336</v>
      </c>
      <c r="I72" s="11">
        <f t="shared" si="7"/>
        <v>533</v>
      </c>
      <c r="J72" s="6"/>
      <c r="K72" s="7"/>
    </row>
    <row r="73" spans="1:11" x14ac:dyDescent="0.25">
      <c r="D73" s="18"/>
      <c r="E73" s="32"/>
      <c r="H73" s="8"/>
      <c r="I73" s="10"/>
      <c r="J73" s="2"/>
      <c r="K73" s="2"/>
    </row>
    <row r="74" spans="1:11" x14ac:dyDescent="0.25">
      <c r="A74" t="s">
        <v>105</v>
      </c>
      <c r="B74" t="s">
        <v>375</v>
      </c>
      <c r="C74" s="1" t="s">
        <v>15</v>
      </c>
      <c r="D74" s="18">
        <v>56216</v>
      </c>
      <c r="E74" s="32">
        <v>0.8</v>
      </c>
      <c r="F74" s="1">
        <v>93</v>
      </c>
      <c r="G74" s="1">
        <v>116</v>
      </c>
      <c r="H74" s="8">
        <v>121</v>
      </c>
      <c r="I74" s="10">
        <v>151</v>
      </c>
      <c r="J74" s="2">
        <v>0.46</v>
      </c>
      <c r="K74" s="2">
        <v>0.41</v>
      </c>
    </row>
    <row r="75" spans="1:11" x14ac:dyDescent="0.25">
      <c r="A75" t="s">
        <v>106</v>
      </c>
      <c r="B75" t="s">
        <v>376</v>
      </c>
      <c r="C75" s="1" t="s">
        <v>15</v>
      </c>
      <c r="D75" s="18">
        <v>74922</v>
      </c>
      <c r="E75" s="32">
        <v>0.8</v>
      </c>
      <c r="F75" s="1">
        <v>146</v>
      </c>
      <c r="G75" s="1">
        <v>231</v>
      </c>
      <c r="H75" s="8">
        <v>152</v>
      </c>
      <c r="I75" s="10">
        <v>234</v>
      </c>
      <c r="J75" s="2">
        <v>0.44</v>
      </c>
      <c r="K75" s="2">
        <v>0.35</v>
      </c>
    </row>
    <row r="76" spans="1:11" x14ac:dyDescent="0.25">
      <c r="A76" t="s">
        <v>107</v>
      </c>
      <c r="B76" t="s">
        <v>377</v>
      </c>
      <c r="C76" s="1" t="s">
        <v>15</v>
      </c>
      <c r="D76" s="18">
        <v>82240</v>
      </c>
      <c r="E76" s="32">
        <v>0.8</v>
      </c>
      <c r="F76" s="1">
        <v>178</v>
      </c>
      <c r="G76" s="1">
        <v>275</v>
      </c>
      <c r="H76" s="8">
        <v>190</v>
      </c>
      <c r="I76" s="10">
        <v>285</v>
      </c>
      <c r="J76" s="2">
        <v>0.47</v>
      </c>
      <c r="K76" s="2">
        <v>0.32</v>
      </c>
    </row>
    <row r="77" spans="1:11" x14ac:dyDescent="0.25">
      <c r="A77" t="s">
        <v>108</v>
      </c>
      <c r="B77" t="s">
        <v>378</v>
      </c>
      <c r="C77" s="1" t="s">
        <v>15</v>
      </c>
      <c r="D77" s="18">
        <v>56984</v>
      </c>
      <c r="E77" s="32">
        <v>0.8</v>
      </c>
      <c r="F77" s="1">
        <v>118</v>
      </c>
      <c r="G77" s="1">
        <v>130</v>
      </c>
      <c r="H77" s="8">
        <v>110</v>
      </c>
      <c r="I77" s="10">
        <v>115</v>
      </c>
      <c r="J77" s="2">
        <v>0.25</v>
      </c>
      <c r="K77" s="2">
        <v>0.3</v>
      </c>
    </row>
    <row r="78" spans="1:11" ht="15.75" thickBot="1" x14ac:dyDescent="0.3">
      <c r="A78" t="s">
        <v>109</v>
      </c>
      <c r="B78" t="s">
        <v>379</v>
      </c>
      <c r="C78" s="1" t="s">
        <v>15</v>
      </c>
      <c r="D78" s="18">
        <v>92783</v>
      </c>
      <c r="E78" s="32">
        <v>0.85</v>
      </c>
      <c r="F78" s="1">
        <v>129</v>
      </c>
      <c r="G78" s="1">
        <v>217</v>
      </c>
      <c r="H78" s="8">
        <v>176</v>
      </c>
      <c r="I78" s="10">
        <v>283</v>
      </c>
      <c r="J78" s="2">
        <v>0.5</v>
      </c>
      <c r="K78" s="2">
        <v>0.46</v>
      </c>
    </row>
    <row r="79" spans="1:11" ht="15.75" thickBot="1" x14ac:dyDescent="0.3">
      <c r="A79" s="3" t="s">
        <v>5</v>
      </c>
      <c r="B79" s="4"/>
      <c r="C79" s="5"/>
      <c r="D79" s="19">
        <f>SUM(D74:D78)</f>
        <v>363145</v>
      </c>
      <c r="E79" s="33"/>
      <c r="F79" s="5">
        <f>SUM(F74:F78)</f>
        <v>664</v>
      </c>
      <c r="G79" s="5">
        <f t="shared" ref="G79:I79" si="8">SUM(G74:G78)</f>
        <v>969</v>
      </c>
      <c r="H79" s="9">
        <f t="shared" si="8"/>
        <v>749</v>
      </c>
      <c r="I79" s="11">
        <f t="shared" si="8"/>
        <v>1068</v>
      </c>
      <c r="J79" s="6"/>
      <c r="K79" s="7"/>
    </row>
    <row r="80" spans="1:11" x14ac:dyDescent="0.25">
      <c r="D80" s="18"/>
      <c r="E80" s="32"/>
      <c r="H80" s="8"/>
      <c r="I80" s="10"/>
      <c r="J80" s="2"/>
      <c r="K80" s="2"/>
    </row>
    <row r="81" spans="1:11" x14ac:dyDescent="0.25">
      <c r="A81" t="s">
        <v>110</v>
      </c>
      <c r="B81" t="s">
        <v>380</v>
      </c>
      <c r="C81" s="1" t="s">
        <v>16</v>
      </c>
      <c r="D81" s="18">
        <v>75353</v>
      </c>
      <c r="E81" s="32">
        <v>0.85</v>
      </c>
      <c r="F81" s="1">
        <v>95</v>
      </c>
      <c r="G81" s="1">
        <v>182</v>
      </c>
      <c r="H81" s="8">
        <v>109</v>
      </c>
      <c r="I81" s="10">
        <v>198</v>
      </c>
      <c r="J81" s="2">
        <v>0.46</v>
      </c>
      <c r="K81" s="2">
        <v>0.32</v>
      </c>
    </row>
    <row r="82" spans="1:11" x14ac:dyDescent="0.25">
      <c r="A82" t="s">
        <v>111</v>
      </c>
      <c r="B82" t="s">
        <v>381</v>
      </c>
      <c r="C82" s="1" t="s">
        <v>16</v>
      </c>
      <c r="D82" s="18">
        <v>30995</v>
      </c>
      <c r="E82" s="32">
        <v>0.8</v>
      </c>
      <c r="F82" s="1">
        <v>52</v>
      </c>
      <c r="G82" s="1">
        <v>88</v>
      </c>
      <c r="H82" s="8">
        <v>50</v>
      </c>
      <c r="I82" s="10">
        <v>84</v>
      </c>
      <c r="J82" s="2">
        <v>0.35</v>
      </c>
      <c r="K82" s="2">
        <v>0.62</v>
      </c>
    </row>
    <row r="83" spans="1:11" ht="15.75" thickBot="1" x14ac:dyDescent="0.3">
      <c r="A83" t="s">
        <v>112</v>
      </c>
      <c r="B83" t="s">
        <v>382</v>
      </c>
      <c r="C83" s="1" t="s">
        <v>16</v>
      </c>
      <c r="D83" s="18">
        <v>38613</v>
      </c>
      <c r="E83" s="32">
        <v>0.75</v>
      </c>
      <c r="F83" s="1">
        <v>70</v>
      </c>
      <c r="G83" s="1">
        <v>93</v>
      </c>
      <c r="H83" s="8">
        <v>89</v>
      </c>
      <c r="I83" s="10">
        <v>119</v>
      </c>
      <c r="J83" s="2">
        <v>0.43</v>
      </c>
      <c r="K83" s="2">
        <v>0.36</v>
      </c>
    </row>
    <row r="84" spans="1:11" ht="15.75" thickBot="1" x14ac:dyDescent="0.3">
      <c r="A84" s="3" t="s">
        <v>5</v>
      </c>
      <c r="B84" s="4"/>
      <c r="C84" s="5"/>
      <c r="D84" s="19">
        <f>SUM(D81:D83)</f>
        <v>144961</v>
      </c>
      <c r="E84" s="33"/>
      <c r="F84" s="5">
        <f>SUM(F81:F83)</f>
        <v>217</v>
      </c>
      <c r="G84" s="5">
        <f t="shared" ref="G84:I84" si="9">SUM(G81:G83)</f>
        <v>363</v>
      </c>
      <c r="H84" s="9">
        <f t="shared" si="9"/>
        <v>248</v>
      </c>
      <c r="I84" s="11">
        <f t="shared" si="9"/>
        <v>401</v>
      </c>
      <c r="J84" s="6"/>
      <c r="K84" s="7"/>
    </row>
    <row r="85" spans="1:11" x14ac:dyDescent="0.25">
      <c r="D85" s="18"/>
      <c r="E85" s="32"/>
      <c r="H85" s="8"/>
      <c r="I85" s="10"/>
      <c r="J85" s="2"/>
      <c r="K85" s="2"/>
    </row>
    <row r="86" spans="1:11" x14ac:dyDescent="0.25">
      <c r="A86" t="s">
        <v>113</v>
      </c>
      <c r="B86" t="s">
        <v>383</v>
      </c>
      <c r="C86" s="1" t="s">
        <v>17</v>
      </c>
      <c r="D86" s="18">
        <v>27112</v>
      </c>
      <c r="E86" s="32">
        <v>0.8</v>
      </c>
      <c r="F86" s="1">
        <v>47</v>
      </c>
      <c r="G86" s="1">
        <v>58</v>
      </c>
      <c r="H86" s="8">
        <v>61</v>
      </c>
      <c r="I86" s="10">
        <v>76</v>
      </c>
      <c r="J86" s="2">
        <v>0.47</v>
      </c>
      <c r="K86" s="2">
        <v>0.4</v>
      </c>
    </row>
    <row r="87" spans="1:11" x14ac:dyDescent="0.25">
      <c r="A87" t="s">
        <v>114</v>
      </c>
      <c r="B87" t="s">
        <v>384</v>
      </c>
      <c r="C87" s="1" t="s">
        <v>17</v>
      </c>
      <c r="D87" s="18">
        <v>42153</v>
      </c>
      <c r="E87" s="32">
        <v>0.8</v>
      </c>
      <c r="F87" s="1">
        <v>34</v>
      </c>
      <c r="G87" s="1">
        <v>94</v>
      </c>
      <c r="H87" s="8">
        <v>42</v>
      </c>
      <c r="I87" s="10">
        <v>100</v>
      </c>
      <c r="J87" s="2">
        <v>0.45</v>
      </c>
      <c r="K87" s="2">
        <v>0.37</v>
      </c>
    </row>
    <row r="88" spans="1:11" x14ac:dyDescent="0.25">
      <c r="A88" t="s">
        <v>115</v>
      </c>
      <c r="B88" t="s">
        <v>385</v>
      </c>
      <c r="C88" s="1" t="s">
        <v>17</v>
      </c>
      <c r="D88" s="18">
        <v>28937</v>
      </c>
      <c r="E88" s="32">
        <v>0.8</v>
      </c>
      <c r="F88" s="1">
        <v>46</v>
      </c>
      <c r="G88" s="1">
        <v>95</v>
      </c>
      <c r="H88" s="8">
        <v>47</v>
      </c>
      <c r="I88" s="10">
        <v>94</v>
      </c>
      <c r="J88" s="2">
        <v>0.4</v>
      </c>
      <c r="K88" s="2">
        <v>0.39</v>
      </c>
    </row>
    <row r="89" spans="1:11" x14ac:dyDescent="0.25">
      <c r="A89" t="s">
        <v>116</v>
      </c>
      <c r="B89" t="s">
        <v>386</v>
      </c>
      <c r="C89" s="1" t="s">
        <v>17</v>
      </c>
      <c r="D89" s="18">
        <v>60906</v>
      </c>
      <c r="E89" s="32">
        <v>0.7</v>
      </c>
      <c r="F89" s="1">
        <v>72</v>
      </c>
      <c r="G89" s="1">
        <v>102</v>
      </c>
      <c r="H89" s="8">
        <v>100</v>
      </c>
      <c r="I89" s="10">
        <v>143</v>
      </c>
      <c r="J89" s="2">
        <v>0.55000000000000004</v>
      </c>
      <c r="K89" s="2">
        <v>0.3</v>
      </c>
    </row>
    <row r="90" spans="1:11" ht="15.75" thickBot="1" x14ac:dyDescent="0.3">
      <c r="A90" t="s">
        <v>117</v>
      </c>
      <c r="B90" t="s">
        <v>387</v>
      </c>
      <c r="C90" s="1" t="s">
        <v>17</v>
      </c>
      <c r="D90" s="18"/>
      <c r="E90" s="32"/>
      <c r="H90" s="8"/>
      <c r="I90" s="10"/>
      <c r="J90" s="2"/>
      <c r="K90" s="2"/>
    </row>
    <row r="91" spans="1:11" ht="15.75" thickBot="1" x14ac:dyDescent="0.3">
      <c r="A91" s="3" t="s">
        <v>5</v>
      </c>
      <c r="B91" s="4"/>
      <c r="C91" s="5"/>
      <c r="D91" s="19">
        <f>SUM(D86:D90)</f>
        <v>159108</v>
      </c>
      <c r="E91" s="33"/>
      <c r="F91" s="5">
        <f>SUM(F86:F90)</f>
        <v>199</v>
      </c>
      <c r="G91" s="5">
        <f t="shared" ref="G91:I91" si="10">SUM(G86:G90)</f>
        <v>349</v>
      </c>
      <c r="H91" s="9">
        <f t="shared" si="10"/>
        <v>250</v>
      </c>
      <c r="I91" s="11">
        <f t="shared" si="10"/>
        <v>413</v>
      </c>
      <c r="J91" s="6"/>
      <c r="K91" s="7"/>
    </row>
    <row r="92" spans="1:11" x14ac:dyDescent="0.25">
      <c r="D92" s="18"/>
      <c r="E92" s="32"/>
      <c r="H92" s="8"/>
      <c r="I92" s="10"/>
      <c r="J92" s="2"/>
      <c r="K92" s="2"/>
    </row>
    <row r="93" spans="1:11" x14ac:dyDescent="0.25">
      <c r="A93" t="s">
        <v>78</v>
      </c>
      <c r="B93" t="s">
        <v>345</v>
      </c>
      <c r="C93" s="1" t="s">
        <v>10</v>
      </c>
      <c r="D93" s="18">
        <v>7978</v>
      </c>
      <c r="E93" s="32">
        <v>0.7</v>
      </c>
      <c r="F93" s="1">
        <v>21</v>
      </c>
      <c r="G93" s="1">
        <v>29</v>
      </c>
      <c r="H93" s="8">
        <v>24</v>
      </c>
      <c r="I93" s="10">
        <v>31</v>
      </c>
      <c r="J93" s="2">
        <v>0.43</v>
      </c>
      <c r="K93" s="2">
        <v>0.41</v>
      </c>
    </row>
    <row r="94" spans="1:11" x14ac:dyDescent="0.25">
      <c r="A94" t="s">
        <v>143</v>
      </c>
      <c r="B94" t="s">
        <v>388</v>
      </c>
      <c r="C94" s="1" t="s">
        <v>10</v>
      </c>
      <c r="D94" s="18">
        <v>57078</v>
      </c>
      <c r="E94" s="32">
        <v>0.7</v>
      </c>
      <c r="F94" s="1">
        <v>30</v>
      </c>
      <c r="G94" s="1">
        <v>50</v>
      </c>
      <c r="H94" s="8">
        <v>45</v>
      </c>
      <c r="I94" s="10">
        <v>68</v>
      </c>
      <c r="J94" s="2">
        <v>0.4</v>
      </c>
      <c r="K94" s="2">
        <v>0.6</v>
      </c>
    </row>
    <row r="95" spans="1:11" x14ac:dyDescent="0.25">
      <c r="A95" t="s">
        <v>137</v>
      </c>
      <c r="B95" t="s">
        <v>389</v>
      </c>
      <c r="C95" s="1" t="s">
        <v>10</v>
      </c>
      <c r="D95" s="18">
        <v>54541</v>
      </c>
      <c r="E95" s="32">
        <v>0.66</v>
      </c>
      <c r="F95" s="1">
        <v>156</v>
      </c>
      <c r="G95" s="1">
        <v>199</v>
      </c>
      <c r="H95" s="8">
        <v>132</v>
      </c>
      <c r="I95" s="10">
        <v>167</v>
      </c>
      <c r="J95" s="2">
        <v>0.43</v>
      </c>
      <c r="K95" s="2">
        <v>0.36</v>
      </c>
    </row>
    <row r="96" spans="1:11" x14ac:dyDescent="0.25">
      <c r="A96" t="s">
        <v>138</v>
      </c>
      <c r="B96" t="s">
        <v>390</v>
      </c>
      <c r="C96" s="1" t="s">
        <v>10</v>
      </c>
      <c r="D96" s="18">
        <v>67299</v>
      </c>
      <c r="E96" s="32">
        <v>0.7</v>
      </c>
      <c r="F96" s="1">
        <v>173</v>
      </c>
      <c r="G96" s="1">
        <v>226</v>
      </c>
      <c r="H96" s="8">
        <v>161</v>
      </c>
      <c r="I96" s="10">
        <v>206</v>
      </c>
      <c r="J96" s="2">
        <v>0.47</v>
      </c>
      <c r="K96" s="2">
        <v>0.42</v>
      </c>
    </row>
    <row r="97" spans="1:11" x14ac:dyDescent="0.25">
      <c r="A97" t="s">
        <v>144</v>
      </c>
      <c r="B97" t="s">
        <v>391</v>
      </c>
      <c r="C97" s="1" t="s">
        <v>10</v>
      </c>
      <c r="D97" s="18">
        <v>107791</v>
      </c>
      <c r="E97" s="32">
        <v>0.7</v>
      </c>
      <c r="F97" s="1">
        <v>280</v>
      </c>
      <c r="G97" s="1">
        <v>312</v>
      </c>
      <c r="H97" s="8">
        <v>369</v>
      </c>
      <c r="I97" s="10">
        <v>415</v>
      </c>
      <c r="J97" s="2">
        <v>0.25</v>
      </c>
      <c r="K97" s="2">
        <v>0.47</v>
      </c>
    </row>
    <row r="98" spans="1:11" x14ac:dyDescent="0.25">
      <c r="A98" t="s">
        <v>139</v>
      </c>
      <c r="B98" t="s">
        <v>392</v>
      </c>
      <c r="C98" s="1" t="s">
        <v>10</v>
      </c>
      <c r="D98" s="18">
        <v>106790</v>
      </c>
      <c r="E98" s="32">
        <v>0.85</v>
      </c>
      <c r="F98" s="1">
        <v>236</v>
      </c>
      <c r="G98" s="1">
        <v>305</v>
      </c>
      <c r="H98" s="8">
        <v>264</v>
      </c>
      <c r="I98" s="10">
        <v>336</v>
      </c>
      <c r="J98" s="2">
        <v>0.47</v>
      </c>
      <c r="K98" s="2">
        <v>0.37</v>
      </c>
    </row>
    <row r="99" spans="1:11" x14ac:dyDescent="0.25">
      <c r="A99" t="s">
        <v>136</v>
      </c>
      <c r="B99" t="s">
        <v>393</v>
      </c>
      <c r="C99" s="1" t="s">
        <v>10</v>
      </c>
      <c r="D99" s="18">
        <v>19972</v>
      </c>
      <c r="E99" s="32">
        <v>0.8</v>
      </c>
      <c r="F99" s="1">
        <v>23</v>
      </c>
      <c r="G99" s="1">
        <v>35</v>
      </c>
      <c r="H99" s="8">
        <v>26</v>
      </c>
      <c r="I99" s="10">
        <v>38</v>
      </c>
      <c r="J99" s="2">
        <v>0.55000000000000004</v>
      </c>
      <c r="K99" s="2">
        <v>0.49</v>
      </c>
    </row>
    <row r="100" spans="1:11" x14ac:dyDescent="0.25">
      <c r="A100" t="s">
        <v>140</v>
      </c>
      <c r="B100" t="s">
        <v>394</v>
      </c>
      <c r="C100" s="1" t="s">
        <v>10</v>
      </c>
      <c r="D100" s="18">
        <v>144701</v>
      </c>
      <c r="E100" s="32">
        <v>0.9</v>
      </c>
      <c r="F100" s="1">
        <v>219</v>
      </c>
      <c r="G100" s="1">
        <v>298</v>
      </c>
      <c r="H100" s="8">
        <v>263</v>
      </c>
      <c r="I100" s="10">
        <v>349</v>
      </c>
      <c r="J100" s="2">
        <v>0.48</v>
      </c>
      <c r="K100" s="2">
        <v>0.48</v>
      </c>
    </row>
    <row r="101" spans="1:11" x14ac:dyDescent="0.25">
      <c r="A101" t="s">
        <v>141</v>
      </c>
      <c r="B101" t="s">
        <v>395</v>
      </c>
      <c r="C101" s="1" t="s">
        <v>10</v>
      </c>
      <c r="D101" s="18">
        <v>37412</v>
      </c>
      <c r="E101" s="32">
        <v>0.8</v>
      </c>
      <c r="F101" s="1">
        <v>95</v>
      </c>
      <c r="G101" s="1">
        <v>122</v>
      </c>
      <c r="H101" s="8">
        <v>98</v>
      </c>
      <c r="I101" s="10">
        <v>124</v>
      </c>
      <c r="J101" s="2">
        <v>0.43</v>
      </c>
      <c r="K101" s="2">
        <v>0.37</v>
      </c>
    </row>
    <row r="102" spans="1:11" x14ac:dyDescent="0.25">
      <c r="A102" t="s">
        <v>142</v>
      </c>
      <c r="B102" t="s">
        <v>396</v>
      </c>
      <c r="C102" s="1" t="s">
        <v>10</v>
      </c>
      <c r="D102" s="18">
        <v>66497</v>
      </c>
      <c r="E102" s="32">
        <v>0.8</v>
      </c>
      <c r="F102" s="1">
        <v>131</v>
      </c>
      <c r="G102" s="1">
        <v>131</v>
      </c>
      <c r="H102" s="8">
        <v>142</v>
      </c>
      <c r="I102" s="10">
        <v>142</v>
      </c>
      <c r="J102" s="2">
        <v>0.53</v>
      </c>
      <c r="K102" s="2">
        <v>0.41</v>
      </c>
    </row>
    <row r="103" spans="1:11" ht="15.75" thickBot="1" x14ac:dyDescent="0.3">
      <c r="A103" t="s">
        <v>145</v>
      </c>
      <c r="B103" t="s">
        <v>397</v>
      </c>
      <c r="C103" s="1" t="s">
        <v>10</v>
      </c>
      <c r="D103" s="18">
        <v>36154</v>
      </c>
      <c r="E103" s="32">
        <v>0.75</v>
      </c>
      <c r="F103" s="1">
        <v>66</v>
      </c>
      <c r="G103" s="1">
        <v>77</v>
      </c>
      <c r="H103" s="8">
        <v>62</v>
      </c>
      <c r="I103" s="10">
        <v>72</v>
      </c>
      <c r="J103" s="2">
        <v>0.41</v>
      </c>
      <c r="K103" s="2">
        <v>0.45</v>
      </c>
    </row>
    <row r="104" spans="1:11" ht="15.75" thickBot="1" x14ac:dyDescent="0.3">
      <c r="A104" s="3" t="s">
        <v>5</v>
      </c>
      <c r="B104" s="4"/>
      <c r="C104" s="5"/>
      <c r="D104" s="19">
        <f>SUM(D93:D103)</f>
        <v>706213</v>
      </c>
      <c r="E104" s="33"/>
      <c r="F104" s="5">
        <f>SUM(F93:F103)</f>
        <v>1430</v>
      </c>
      <c r="G104" s="5">
        <f t="shared" ref="G104:I104" si="11">SUM(G93:G103)</f>
        <v>1784</v>
      </c>
      <c r="H104" s="9">
        <f t="shared" si="11"/>
        <v>1586</v>
      </c>
      <c r="I104" s="11">
        <f t="shared" si="11"/>
        <v>1948</v>
      </c>
      <c r="J104" s="6"/>
      <c r="K104" s="7"/>
    </row>
    <row r="105" spans="1:11" x14ac:dyDescent="0.25">
      <c r="D105" s="18"/>
      <c r="E105" s="32"/>
      <c r="H105" s="8"/>
      <c r="I105" s="10"/>
      <c r="J105" s="2"/>
      <c r="K105" s="2"/>
    </row>
    <row r="106" spans="1:11" x14ac:dyDescent="0.25">
      <c r="A106" t="s">
        <v>123</v>
      </c>
      <c r="B106" t="s">
        <v>398</v>
      </c>
      <c r="C106" s="1" t="s">
        <v>11</v>
      </c>
      <c r="D106" s="18">
        <v>50710</v>
      </c>
      <c r="E106" s="32">
        <v>0.8</v>
      </c>
      <c r="F106" s="1">
        <v>96</v>
      </c>
      <c r="G106" s="1">
        <v>136</v>
      </c>
      <c r="H106" s="8">
        <v>105</v>
      </c>
      <c r="I106" s="10">
        <v>144</v>
      </c>
      <c r="J106" s="2">
        <v>0.51</v>
      </c>
      <c r="K106" s="2">
        <v>0.42</v>
      </c>
    </row>
    <row r="107" spans="1:11" x14ac:dyDescent="0.25">
      <c r="A107" t="s">
        <v>149</v>
      </c>
      <c r="B107" t="s">
        <v>399</v>
      </c>
      <c r="C107" s="1" t="s">
        <v>11</v>
      </c>
      <c r="D107" s="18">
        <v>48254</v>
      </c>
      <c r="E107" s="32">
        <v>0.8</v>
      </c>
      <c r="F107" s="1">
        <v>66</v>
      </c>
      <c r="G107" s="1">
        <v>99</v>
      </c>
      <c r="H107" s="8">
        <v>76</v>
      </c>
      <c r="I107" s="10">
        <v>109</v>
      </c>
      <c r="J107" s="2">
        <v>0.25</v>
      </c>
      <c r="K107" s="2">
        <v>0.46</v>
      </c>
    </row>
    <row r="108" spans="1:11" x14ac:dyDescent="0.25">
      <c r="A108" t="s">
        <v>146</v>
      </c>
      <c r="B108" t="s">
        <v>400</v>
      </c>
      <c r="C108" s="1" t="s">
        <v>11</v>
      </c>
      <c r="D108" s="18">
        <v>45991</v>
      </c>
      <c r="E108" s="32">
        <v>0.8</v>
      </c>
      <c r="F108" s="1">
        <v>49</v>
      </c>
      <c r="G108" s="1">
        <v>77</v>
      </c>
      <c r="H108" s="8">
        <v>58</v>
      </c>
      <c r="I108" s="10">
        <v>86</v>
      </c>
      <c r="J108" s="2">
        <v>0.61</v>
      </c>
      <c r="K108" s="2">
        <v>0.49</v>
      </c>
    </row>
    <row r="109" spans="1:11" x14ac:dyDescent="0.25">
      <c r="A109" t="s">
        <v>150</v>
      </c>
      <c r="B109" t="s">
        <v>401</v>
      </c>
      <c r="C109" s="1" t="s">
        <v>11</v>
      </c>
      <c r="D109" s="18">
        <v>23914</v>
      </c>
      <c r="E109" s="32">
        <v>0.8</v>
      </c>
      <c r="F109" s="1">
        <v>25</v>
      </c>
      <c r="G109" s="1">
        <v>31</v>
      </c>
      <c r="H109" s="8">
        <v>35</v>
      </c>
      <c r="I109" s="10">
        <v>43</v>
      </c>
      <c r="J109" s="2">
        <v>0.56000000000000005</v>
      </c>
      <c r="K109" s="2">
        <v>0.45</v>
      </c>
    </row>
    <row r="110" spans="1:11" x14ac:dyDescent="0.25">
      <c r="A110" t="s">
        <v>147</v>
      </c>
      <c r="B110" t="s">
        <v>403</v>
      </c>
      <c r="C110" s="1" t="s">
        <v>11</v>
      </c>
      <c r="D110" s="18">
        <v>107406</v>
      </c>
      <c r="E110" s="32">
        <v>0.8</v>
      </c>
      <c r="F110" s="1">
        <v>152</v>
      </c>
      <c r="G110" s="1">
        <v>229</v>
      </c>
      <c r="H110" s="8">
        <v>174</v>
      </c>
      <c r="I110" s="10">
        <v>250</v>
      </c>
      <c r="J110" s="2">
        <v>0.5</v>
      </c>
      <c r="K110" s="2">
        <v>0.47</v>
      </c>
    </row>
    <row r="111" spans="1:11" x14ac:dyDescent="0.25">
      <c r="A111" t="s">
        <v>151</v>
      </c>
      <c r="B111" t="s">
        <v>402</v>
      </c>
      <c r="C111" s="1" t="s">
        <v>11</v>
      </c>
      <c r="D111" s="18">
        <v>42221</v>
      </c>
      <c r="E111" s="32">
        <v>0.9</v>
      </c>
      <c r="F111" s="1">
        <v>69</v>
      </c>
      <c r="G111" s="1">
        <v>77</v>
      </c>
      <c r="H111" s="8">
        <v>94</v>
      </c>
      <c r="I111" s="10">
        <v>104</v>
      </c>
      <c r="J111" s="2">
        <v>0.5</v>
      </c>
      <c r="K111" s="2">
        <v>0.5</v>
      </c>
    </row>
    <row r="112" spans="1:11" ht="15.75" thickBot="1" x14ac:dyDescent="0.3">
      <c r="A112" t="s">
        <v>148</v>
      </c>
      <c r="B112" t="s">
        <v>404</v>
      </c>
      <c r="C112" s="1" t="s">
        <v>11</v>
      </c>
      <c r="D112" s="18">
        <v>124735</v>
      </c>
      <c r="E112" s="32">
        <v>0.8</v>
      </c>
      <c r="F112" s="1">
        <v>183</v>
      </c>
      <c r="G112" s="1">
        <v>260</v>
      </c>
      <c r="H112" s="8">
        <v>256</v>
      </c>
      <c r="I112" s="10">
        <v>351</v>
      </c>
      <c r="J112" s="2">
        <v>0.54</v>
      </c>
      <c r="K112" s="2">
        <v>0.44</v>
      </c>
    </row>
    <row r="113" spans="1:11" ht="15.75" thickBot="1" x14ac:dyDescent="0.3">
      <c r="A113" s="3" t="s">
        <v>5</v>
      </c>
      <c r="B113" s="4"/>
      <c r="C113" s="5"/>
      <c r="D113" s="19">
        <f>SUM(D106:D112)</f>
        <v>443231</v>
      </c>
      <c r="E113" s="33"/>
      <c r="F113" s="5">
        <f>SUM(F106:F112)</f>
        <v>640</v>
      </c>
      <c r="G113" s="5">
        <f t="shared" ref="G113:I113" si="12">SUM(G106:G112)</f>
        <v>909</v>
      </c>
      <c r="H113" s="9">
        <f t="shared" si="12"/>
        <v>798</v>
      </c>
      <c r="I113" s="11">
        <f t="shared" si="12"/>
        <v>1087</v>
      </c>
      <c r="J113" s="6"/>
      <c r="K113" s="7"/>
    </row>
    <row r="114" spans="1:11" x14ac:dyDescent="0.25">
      <c r="D114" s="18"/>
      <c r="E114" s="32"/>
      <c r="H114" s="8"/>
      <c r="I114" s="10"/>
      <c r="J114" s="2"/>
      <c r="K114" s="2"/>
    </row>
    <row r="115" spans="1:11" x14ac:dyDescent="0.25">
      <c r="A115" t="s">
        <v>122</v>
      </c>
      <c r="B115" t="s">
        <v>405</v>
      </c>
      <c r="C115" s="1" t="s">
        <v>12</v>
      </c>
      <c r="D115" s="18">
        <v>57590</v>
      </c>
      <c r="E115" s="32">
        <v>0.8</v>
      </c>
      <c r="F115" s="1">
        <v>90</v>
      </c>
      <c r="G115" s="1">
        <v>135</v>
      </c>
      <c r="H115" s="8">
        <v>99</v>
      </c>
      <c r="I115" s="10">
        <v>143</v>
      </c>
      <c r="J115" s="2">
        <v>0.5</v>
      </c>
      <c r="K115" s="2">
        <v>0.6</v>
      </c>
    </row>
    <row r="116" spans="1:11" x14ac:dyDescent="0.25">
      <c r="A116" t="s">
        <v>123</v>
      </c>
      <c r="B116" t="s">
        <v>398</v>
      </c>
      <c r="C116" s="1" t="s">
        <v>12</v>
      </c>
      <c r="D116" s="18">
        <v>42096</v>
      </c>
      <c r="E116" s="32">
        <v>0.8</v>
      </c>
      <c r="F116" s="1">
        <v>111</v>
      </c>
      <c r="G116" s="1">
        <v>156</v>
      </c>
      <c r="H116" s="8">
        <v>120</v>
      </c>
      <c r="I116" s="10">
        <v>164</v>
      </c>
      <c r="J116" s="2">
        <v>0.5</v>
      </c>
      <c r="K116" s="2">
        <v>0.41</v>
      </c>
    </row>
    <row r="117" spans="1:11" x14ac:dyDescent="0.25">
      <c r="A117" t="s">
        <v>124</v>
      </c>
      <c r="B117" t="s">
        <v>406</v>
      </c>
      <c r="C117" s="1" t="s">
        <v>12</v>
      </c>
      <c r="D117" s="18">
        <v>133481</v>
      </c>
      <c r="E117" s="32">
        <v>0.85</v>
      </c>
      <c r="F117" s="1">
        <v>193</v>
      </c>
      <c r="G117" s="1">
        <v>226</v>
      </c>
      <c r="H117" s="8">
        <v>270</v>
      </c>
      <c r="I117" s="10">
        <v>319</v>
      </c>
      <c r="J117" s="2">
        <v>0.56999999999999995</v>
      </c>
      <c r="K117" s="2">
        <v>0.47</v>
      </c>
    </row>
    <row r="118" spans="1:11" x14ac:dyDescent="0.25">
      <c r="A118" t="s">
        <v>125</v>
      </c>
      <c r="B118" t="s">
        <v>407</v>
      </c>
      <c r="C118" s="1" t="s">
        <v>12</v>
      </c>
      <c r="D118" s="18">
        <v>51235</v>
      </c>
      <c r="E118" s="32">
        <v>0.8</v>
      </c>
      <c r="F118" s="1">
        <v>87</v>
      </c>
      <c r="G118" s="1">
        <v>128</v>
      </c>
      <c r="H118" s="8">
        <v>97</v>
      </c>
      <c r="I118" s="10">
        <v>138</v>
      </c>
      <c r="J118" s="2">
        <v>0.53</v>
      </c>
      <c r="K118" s="2">
        <v>0.45</v>
      </c>
    </row>
    <row r="119" spans="1:11" x14ac:dyDescent="0.25">
      <c r="A119" t="s">
        <v>126</v>
      </c>
      <c r="B119" t="s">
        <v>408</v>
      </c>
      <c r="C119" s="1" t="s">
        <v>12</v>
      </c>
      <c r="D119" s="18">
        <v>34235</v>
      </c>
      <c r="E119" s="32">
        <v>0.8</v>
      </c>
      <c r="F119" s="1">
        <v>61</v>
      </c>
      <c r="G119" s="1">
        <v>70</v>
      </c>
      <c r="H119" s="8">
        <v>45</v>
      </c>
      <c r="I119" s="10">
        <v>60</v>
      </c>
      <c r="J119" s="2">
        <v>0.53</v>
      </c>
      <c r="K119" s="2">
        <v>0.46</v>
      </c>
    </row>
    <row r="120" spans="1:11" x14ac:dyDescent="0.25">
      <c r="A120" t="s">
        <v>127</v>
      </c>
      <c r="B120" t="s">
        <v>409</v>
      </c>
      <c r="C120" s="1" t="s">
        <v>12</v>
      </c>
      <c r="D120" s="18">
        <v>90691</v>
      </c>
      <c r="E120" s="32">
        <v>0.8</v>
      </c>
      <c r="F120" s="1">
        <v>76</v>
      </c>
      <c r="G120" s="1">
        <v>136</v>
      </c>
      <c r="H120" s="8">
        <v>87</v>
      </c>
      <c r="I120" s="10">
        <v>146</v>
      </c>
      <c r="J120" s="2">
        <v>0.54</v>
      </c>
      <c r="K120" s="2">
        <v>0.52</v>
      </c>
    </row>
    <row r="121" spans="1:11" ht="15.75" thickBot="1" x14ac:dyDescent="0.3">
      <c r="A121" t="s">
        <v>128</v>
      </c>
      <c r="B121" t="s">
        <v>410</v>
      </c>
      <c r="C121" s="1" t="s">
        <v>12</v>
      </c>
      <c r="D121" s="18">
        <v>30780</v>
      </c>
      <c r="E121" s="32">
        <v>0.8</v>
      </c>
      <c r="F121" s="1">
        <v>47</v>
      </c>
      <c r="G121" s="1">
        <v>56</v>
      </c>
      <c r="H121" s="8">
        <v>45</v>
      </c>
      <c r="I121" s="10">
        <v>66</v>
      </c>
      <c r="J121" s="2">
        <v>0.5</v>
      </c>
      <c r="K121" s="2">
        <v>0.6</v>
      </c>
    </row>
    <row r="122" spans="1:11" ht="15.75" thickBot="1" x14ac:dyDescent="0.3">
      <c r="A122" s="3" t="s">
        <v>5</v>
      </c>
      <c r="B122" s="4"/>
      <c r="C122" s="5"/>
      <c r="D122" s="19">
        <f>SUM(D115:D121)</f>
        <v>440108</v>
      </c>
      <c r="E122" s="33"/>
      <c r="F122" s="5">
        <f>SUM(F115:F121)</f>
        <v>665</v>
      </c>
      <c r="G122" s="5">
        <f t="shared" ref="G122:I122" si="13">SUM(G115:G121)</f>
        <v>907</v>
      </c>
      <c r="H122" s="9">
        <f t="shared" si="13"/>
        <v>763</v>
      </c>
      <c r="I122" s="11">
        <f t="shared" si="13"/>
        <v>1036</v>
      </c>
      <c r="J122" s="6"/>
      <c r="K122" s="7"/>
    </row>
    <row r="123" spans="1:11" x14ac:dyDescent="0.25">
      <c r="D123" s="18"/>
      <c r="E123" s="32"/>
      <c r="H123" s="8"/>
      <c r="I123" s="10"/>
      <c r="J123" s="2"/>
      <c r="K123" s="2"/>
    </row>
    <row r="124" spans="1:11" x14ac:dyDescent="0.25">
      <c r="A124" t="s">
        <v>129</v>
      </c>
      <c r="B124" t="s">
        <v>411</v>
      </c>
      <c r="C124" s="1" t="s">
        <v>13</v>
      </c>
      <c r="D124" s="18">
        <v>54682</v>
      </c>
      <c r="E124" s="32">
        <v>0.8</v>
      </c>
      <c r="F124" s="1">
        <v>54</v>
      </c>
      <c r="G124" s="1">
        <v>89</v>
      </c>
      <c r="H124" s="8">
        <v>59</v>
      </c>
      <c r="I124" s="10">
        <v>93</v>
      </c>
      <c r="J124" s="2">
        <v>0.51</v>
      </c>
      <c r="K124" s="2">
        <v>0.59</v>
      </c>
    </row>
    <row r="125" spans="1:11" x14ac:dyDescent="0.25">
      <c r="A125" t="s">
        <v>130</v>
      </c>
      <c r="B125" t="s">
        <v>412</v>
      </c>
      <c r="C125" s="1" t="s">
        <v>13</v>
      </c>
      <c r="D125" s="18">
        <v>107012</v>
      </c>
      <c r="E125" s="32">
        <v>0.75</v>
      </c>
      <c r="F125" s="1">
        <v>220</v>
      </c>
      <c r="G125" s="1">
        <v>260</v>
      </c>
      <c r="H125" s="8">
        <v>220</v>
      </c>
      <c r="I125" s="10">
        <v>260</v>
      </c>
      <c r="J125" s="2">
        <v>0.5</v>
      </c>
      <c r="K125" s="2">
        <v>0.53</v>
      </c>
    </row>
    <row r="126" spans="1:11" x14ac:dyDescent="0.25">
      <c r="A126" t="s">
        <v>131</v>
      </c>
      <c r="B126" t="s">
        <v>413</v>
      </c>
      <c r="C126" s="1" t="s">
        <v>13</v>
      </c>
      <c r="D126" s="18">
        <v>125662</v>
      </c>
      <c r="E126" s="32">
        <v>0.8</v>
      </c>
      <c r="F126" s="1">
        <v>110</v>
      </c>
      <c r="G126" s="1">
        <v>124</v>
      </c>
      <c r="H126" s="8">
        <v>147</v>
      </c>
      <c r="I126" s="10">
        <v>168</v>
      </c>
      <c r="J126" s="2">
        <v>0.5</v>
      </c>
      <c r="K126" s="2">
        <v>0.5</v>
      </c>
    </row>
    <row r="127" spans="1:11" x14ac:dyDescent="0.25">
      <c r="A127" t="s">
        <v>136</v>
      </c>
      <c r="B127" t="s">
        <v>393</v>
      </c>
      <c r="C127" s="1" t="s">
        <v>13</v>
      </c>
      <c r="D127" s="18">
        <v>56715</v>
      </c>
      <c r="E127" s="32">
        <v>0.8</v>
      </c>
      <c r="F127" s="1">
        <v>60</v>
      </c>
      <c r="G127" s="1">
        <v>99</v>
      </c>
      <c r="H127" s="8">
        <v>67</v>
      </c>
      <c r="I127" s="10">
        <v>106</v>
      </c>
      <c r="J127" s="2">
        <v>0.52</v>
      </c>
      <c r="K127" s="2">
        <v>0.3</v>
      </c>
    </row>
    <row r="128" spans="1:11" x14ac:dyDescent="0.25">
      <c r="A128" t="s">
        <v>132</v>
      </c>
      <c r="B128" t="s">
        <v>414</v>
      </c>
      <c r="C128" s="1" t="s">
        <v>13</v>
      </c>
      <c r="D128" s="18">
        <v>64751</v>
      </c>
      <c r="E128" s="32">
        <v>0.8</v>
      </c>
      <c r="F128" s="1">
        <v>75</v>
      </c>
      <c r="G128" s="1">
        <v>123</v>
      </c>
      <c r="H128" s="8">
        <v>85</v>
      </c>
      <c r="I128" s="10">
        <v>132</v>
      </c>
      <c r="J128" s="2">
        <v>0.5</v>
      </c>
      <c r="K128" s="2">
        <v>0.5</v>
      </c>
    </row>
    <row r="129" spans="1:11" x14ac:dyDescent="0.25">
      <c r="A129" t="s">
        <v>133</v>
      </c>
      <c r="B129" t="s">
        <v>415</v>
      </c>
      <c r="C129" s="1" t="s">
        <v>13</v>
      </c>
      <c r="D129" s="18">
        <v>73280</v>
      </c>
      <c r="E129" s="32">
        <v>0.8</v>
      </c>
      <c r="F129" s="1">
        <v>70</v>
      </c>
      <c r="G129" s="1">
        <v>90</v>
      </c>
      <c r="H129" s="8">
        <v>90</v>
      </c>
      <c r="I129" s="10">
        <v>120</v>
      </c>
      <c r="J129" s="2">
        <v>0.52</v>
      </c>
      <c r="K129" s="2">
        <v>0.5</v>
      </c>
    </row>
    <row r="130" spans="1:11" x14ac:dyDescent="0.25">
      <c r="A130" t="s">
        <v>134</v>
      </c>
      <c r="B130" t="s">
        <v>416</v>
      </c>
      <c r="C130" s="1" t="s">
        <v>13</v>
      </c>
      <c r="D130" s="18">
        <v>45607</v>
      </c>
      <c r="E130" s="32">
        <v>0.8</v>
      </c>
      <c r="F130" s="1">
        <v>76</v>
      </c>
      <c r="G130" s="1">
        <v>98</v>
      </c>
      <c r="H130" s="8">
        <v>103</v>
      </c>
      <c r="I130" s="10">
        <v>130</v>
      </c>
      <c r="J130" s="2">
        <v>0.51</v>
      </c>
      <c r="K130" s="2">
        <v>0.43</v>
      </c>
    </row>
    <row r="131" spans="1:11" ht="15.75" thickBot="1" x14ac:dyDescent="0.3">
      <c r="A131" t="s">
        <v>135</v>
      </c>
      <c r="B131" t="s">
        <v>417</v>
      </c>
      <c r="C131" s="1" t="s">
        <v>13</v>
      </c>
      <c r="D131" s="18">
        <v>34735</v>
      </c>
      <c r="E131" s="32">
        <v>0.8</v>
      </c>
      <c r="F131" s="1">
        <v>44</v>
      </c>
      <c r="G131" s="1">
        <v>55</v>
      </c>
      <c r="H131" s="8">
        <v>47</v>
      </c>
      <c r="I131" s="10">
        <v>68</v>
      </c>
      <c r="J131" s="2">
        <v>0.49</v>
      </c>
      <c r="K131" s="2">
        <v>0.51</v>
      </c>
    </row>
    <row r="132" spans="1:11" ht="15.75" thickBot="1" x14ac:dyDescent="0.3">
      <c r="A132" s="3" t="s">
        <v>5</v>
      </c>
      <c r="B132" s="4"/>
      <c r="C132" s="5"/>
      <c r="D132" s="19">
        <f>SUM(D124:D131)</f>
        <v>562444</v>
      </c>
      <c r="E132" s="33"/>
      <c r="F132" s="5">
        <f>SUM(F124:F131)</f>
        <v>709</v>
      </c>
      <c r="G132" s="5">
        <f t="shared" ref="G132:I132" si="14">SUM(G124:G131)</f>
        <v>938</v>
      </c>
      <c r="H132" s="9">
        <f t="shared" si="14"/>
        <v>818</v>
      </c>
      <c r="I132" s="11">
        <f t="shared" si="14"/>
        <v>1077</v>
      </c>
      <c r="J132" s="6"/>
      <c r="K132" s="7"/>
    </row>
    <row r="133" spans="1:11" x14ac:dyDescent="0.25">
      <c r="D133" s="18"/>
      <c r="E133" s="32"/>
      <c r="H133" s="8"/>
      <c r="I133" s="10"/>
      <c r="J133" s="2"/>
      <c r="K133" s="2"/>
    </row>
    <row r="134" spans="1:11" ht="15.75" thickBot="1" x14ac:dyDescent="0.3">
      <c r="A134" t="s">
        <v>152</v>
      </c>
      <c r="B134" t="s">
        <v>418</v>
      </c>
      <c r="C134" s="1" t="s">
        <v>18</v>
      </c>
      <c r="D134" s="18">
        <v>514224</v>
      </c>
      <c r="E134" s="32">
        <v>0.75</v>
      </c>
      <c r="F134" s="1">
        <v>90</v>
      </c>
      <c r="G134" s="1">
        <v>120</v>
      </c>
      <c r="H134" s="8">
        <v>72</v>
      </c>
      <c r="I134" s="10">
        <v>92</v>
      </c>
      <c r="J134" s="2">
        <v>0.09</v>
      </c>
      <c r="K134" s="2">
        <v>0.68</v>
      </c>
    </row>
    <row r="135" spans="1:11" ht="15.75" thickBot="1" x14ac:dyDescent="0.3">
      <c r="A135" s="3" t="s">
        <v>5</v>
      </c>
      <c r="B135" s="4"/>
      <c r="C135" s="5"/>
      <c r="D135" s="19">
        <f>SUM(D134)</f>
        <v>514224</v>
      </c>
      <c r="E135" s="33"/>
      <c r="F135" s="5">
        <f>SUM(F134)</f>
        <v>90</v>
      </c>
      <c r="G135" s="5">
        <f t="shared" ref="G135:I135" si="15">SUM(G134)</f>
        <v>120</v>
      </c>
      <c r="H135" s="9">
        <f t="shared" si="15"/>
        <v>72</v>
      </c>
      <c r="I135" s="11">
        <f t="shared" si="15"/>
        <v>92</v>
      </c>
      <c r="J135" s="6"/>
      <c r="K135" s="7"/>
    </row>
    <row r="136" spans="1:11" x14ac:dyDescent="0.25">
      <c r="D136" s="18"/>
      <c r="E136" s="32"/>
      <c r="H136" s="8"/>
      <c r="I136" s="10"/>
      <c r="J136" s="2"/>
      <c r="K136" s="2"/>
    </row>
    <row r="137" spans="1:11" ht="15.75" thickBot="1" x14ac:dyDescent="0.3">
      <c r="A137" t="s">
        <v>153</v>
      </c>
      <c r="B137" t="s">
        <v>419</v>
      </c>
      <c r="C137" s="1" t="s">
        <v>19</v>
      </c>
      <c r="D137" s="18">
        <v>1504332</v>
      </c>
      <c r="E137" s="32">
        <v>1</v>
      </c>
      <c r="F137" s="1">
        <v>485</v>
      </c>
      <c r="G137" s="1">
        <v>485</v>
      </c>
      <c r="H137" s="8">
        <v>485</v>
      </c>
      <c r="I137" s="10">
        <v>485</v>
      </c>
      <c r="J137" s="2">
        <v>0.06</v>
      </c>
      <c r="K137" s="2">
        <v>0.53</v>
      </c>
    </row>
    <row r="138" spans="1:11" ht="15.75" thickBot="1" x14ac:dyDescent="0.3">
      <c r="A138" s="3" t="s">
        <v>5</v>
      </c>
      <c r="B138" s="4"/>
      <c r="C138" s="5"/>
      <c r="D138" s="19">
        <f>SUM(D137)</f>
        <v>1504332</v>
      </c>
      <c r="E138" s="33"/>
      <c r="F138" s="5">
        <f>SUM(F137)</f>
        <v>485</v>
      </c>
      <c r="G138" s="5">
        <f t="shared" ref="G138:I138" si="16">SUM(G137)</f>
        <v>485</v>
      </c>
      <c r="H138" s="9">
        <f t="shared" si="16"/>
        <v>485</v>
      </c>
      <c r="I138" s="11">
        <f t="shared" si="16"/>
        <v>485</v>
      </c>
      <c r="J138" s="6"/>
      <c r="K138" s="7"/>
    </row>
    <row r="139" spans="1:11" x14ac:dyDescent="0.25">
      <c r="D139" s="18"/>
      <c r="E139" s="32"/>
      <c r="H139" s="8"/>
      <c r="I139" s="10"/>
      <c r="J139" s="2"/>
      <c r="K139" s="2"/>
    </row>
    <row r="140" spans="1:11" ht="15.75" thickBot="1" x14ac:dyDescent="0.3">
      <c r="A140" t="s">
        <v>154</v>
      </c>
      <c r="B140" t="s">
        <v>420</v>
      </c>
      <c r="C140" s="1" t="s">
        <v>20</v>
      </c>
      <c r="D140" s="18">
        <v>795244</v>
      </c>
      <c r="E140" s="32">
        <v>0.75</v>
      </c>
      <c r="F140" s="1">
        <v>80</v>
      </c>
      <c r="G140" s="1">
        <v>105</v>
      </c>
      <c r="H140" s="8">
        <v>60</v>
      </c>
      <c r="I140" s="10">
        <v>80</v>
      </c>
      <c r="J140" s="2">
        <v>0</v>
      </c>
      <c r="K140" s="2">
        <v>0.6</v>
      </c>
    </row>
    <row r="141" spans="1:11" ht="15.75" thickBot="1" x14ac:dyDescent="0.3">
      <c r="A141" s="3" t="s">
        <v>5</v>
      </c>
      <c r="B141" s="4"/>
      <c r="C141" s="5"/>
      <c r="D141" s="19">
        <f>SUM(D140)</f>
        <v>795244</v>
      </c>
      <c r="E141" s="33"/>
      <c r="F141" s="5">
        <f>SUM(F140)</f>
        <v>80</v>
      </c>
      <c r="G141" s="5">
        <f t="shared" ref="G141:I141" si="17">SUM(G140)</f>
        <v>105</v>
      </c>
      <c r="H141" s="9">
        <f t="shared" si="17"/>
        <v>60</v>
      </c>
      <c r="I141" s="11">
        <f t="shared" si="17"/>
        <v>80</v>
      </c>
      <c r="J141" s="6"/>
      <c r="K141" s="7"/>
    </row>
    <row r="142" spans="1:11" x14ac:dyDescent="0.25">
      <c r="D142" s="18"/>
      <c r="E142" s="32"/>
      <c r="H142" s="8"/>
      <c r="I142" s="10"/>
      <c r="J142" s="2"/>
      <c r="K142" s="2"/>
    </row>
    <row r="143" spans="1:11" ht="15.75" thickBot="1" x14ac:dyDescent="0.3">
      <c r="A143" t="s">
        <v>155</v>
      </c>
      <c r="B143" t="s">
        <v>421</v>
      </c>
      <c r="C143" s="1" t="s">
        <v>21</v>
      </c>
      <c r="D143" s="18">
        <v>1168010</v>
      </c>
      <c r="E143" s="32">
        <v>0.85</v>
      </c>
      <c r="F143" s="1">
        <v>317</v>
      </c>
      <c r="G143" s="1">
        <v>350</v>
      </c>
      <c r="H143" s="8">
        <v>340</v>
      </c>
      <c r="I143" s="10">
        <v>375</v>
      </c>
      <c r="J143" s="2">
        <v>0.41</v>
      </c>
      <c r="K143" s="2">
        <v>0.75</v>
      </c>
    </row>
    <row r="144" spans="1:11" ht="15.75" thickBot="1" x14ac:dyDescent="0.3">
      <c r="A144" s="3" t="s">
        <v>5</v>
      </c>
      <c r="B144" s="4"/>
      <c r="C144" s="5"/>
      <c r="D144" s="19">
        <f>SUM(D143)</f>
        <v>1168010</v>
      </c>
      <c r="E144" s="33"/>
      <c r="F144" s="5">
        <f>SUM(F143)</f>
        <v>317</v>
      </c>
      <c r="G144" s="5">
        <f t="shared" ref="G144:I144" si="18">SUM(G143)</f>
        <v>350</v>
      </c>
      <c r="H144" s="9">
        <f t="shared" si="18"/>
        <v>340</v>
      </c>
      <c r="I144" s="11">
        <f t="shared" si="18"/>
        <v>375</v>
      </c>
      <c r="J144" s="6"/>
      <c r="K144" s="7"/>
    </row>
    <row r="145" spans="1:12" x14ac:dyDescent="0.25">
      <c r="D145" s="18"/>
      <c r="E145" s="32"/>
      <c r="H145" s="8"/>
      <c r="I145" s="10"/>
      <c r="J145" s="2"/>
      <c r="K145" s="2"/>
    </row>
    <row r="146" spans="1:12" x14ac:dyDescent="0.25">
      <c r="A146" t="s">
        <v>156</v>
      </c>
      <c r="B146" t="s">
        <v>422</v>
      </c>
      <c r="C146" s="1" t="s">
        <v>22</v>
      </c>
      <c r="D146" s="18">
        <v>808810</v>
      </c>
      <c r="E146" s="32">
        <v>0.7</v>
      </c>
      <c r="F146" s="1">
        <v>244</v>
      </c>
      <c r="G146" s="1">
        <v>404</v>
      </c>
      <c r="H146" s="8">
        <v>300</v>
      </c>
      <c r="I146" s="10">
        <v>500</v>
      </c>
      <c r="J146" s="2">
        <v>0.47</v>
      </c>
      <c r="K146" s="2">
        <v>0.62</v>
      </c>
    </row>
    <row r="147" spans="1:12" x14ac:dyDescent="0.25">
      <c r="A147" t="s">
        <v>157</v>
      </c>
      <c r="B147" t="s">
        <v>423</v>
      </c>
      <c r="C147" s="1" t="s">
        <v>22</v>
      </c>
      <c r="D147" s="18">
        <v>255542</v>
      </c>
      <c r="E147" s="32">
        <v>0.95</v>
      </c>
      <c r="F147" s="1">
        <v>116</v>
      </c>
      <c r="G147" s="1">
        <v>129</v>
      </c>
      <c r="H147" s="8">
        <v>150</v>
      </c>
      <c r="I147" s="10">
        <v>166</v>
      </c>
      <c r="J147" s="2">
        <v>0.45</v>
      </c>
      <c r="K147" s="2">
        <v>0.49</v>
      </c>
    </row>
    <row r="148" spans="1:12" x14ac:dyDescent="0.25">
      <c r="A148" t="s">
        <v>158</v>
      </c>
      <c r="B148" t="s">
        <v>424</v>
      </c>
      <c r="C148" s="1" t="s">
        <v>22</v>
      </c>
      <c r="D148" s="18">
        <v>190373</v>
      </c>
      <c r="E148" s="32">
        <v>0.68</v>
      </c>
      <c r="F148" s="1">
        <v>50</v>
      </c>
      <c r="G148" s="1">
        <v>100</v>
      </c>
      <c r="H148" s="8">
        <v>50</v>
      </c>
      <c r="I148" s="10">
        <v>100</v>
      </c>
      <c r="J148" s="2">
        <v>0</v>
      </c>
      <c r="K148" s="2">
        <v>0.44</v>
      </c>
    </row>
    <row r="149" spans="1:12" ht="15.75" thickBot="1" x14ac:dyDescent="0.3">
      <c r="A149" t="s">
        <v>159</v>
      </c>
      <c r="B149" t="s">
        <v>425</v>
      </c>
      <c r="C149" s="1" t="s">
        <v>22</v>
      </c>
      <c r="D149" s="18">
        <v>173740</v>
      </c>
      <c r="E149" s="32">
        <v>0.85</v>
      </c>
      <c r="F149" s="1">
        <v>83</v>
      </c>
      <c r="G149" s="1">
        <v>149</v>
      </c>
      <c r="H149" s="8">
        <v>100</v>
      </c>
      <c r="I149" s="10">
        <v>180</v>
      </c>
      <c r="J149" s="2">
        <v>0.25</v>
      </c>
      <c r="K149" s="2">
        <v>0.59</v>
      </c>
    </row>
    <row r="150" spans="1:12" ht="15.75" thickBot="1" x14ac:dyDescent="0.3">
      <c r="A150" s="3" t="s">
        <v>5</v>
      </c>
      <c r="B150" s="4"/>
      <c r="C150" s="5"/>
      <c r="D150" s="19">
        <f>SUM(D146:D149)</f>
        <v>1428465</v>
      </c>
      <c r="E150" s="33"/>
      <c r="F150" s="5">
        <f>SUM(F146:F149)</f>
        <v>493</v>
      </c>
      <c r="G150" s="5">
        <f t="shared" ref="G150:I150" si="19">SUM(G146:G149)</f>
        <v>782</v>
      </c>
      <c r="H150" s="9">
        <f t="shared" si="19"/>
        <v>600</v>
      </c>
      <c r="I150" s="11">
        <f t="shared" si="19"/>
        <v>946</v>
      </c>
      <c r="J150" s="6"/>
      <c r="K150" s="7"/>
    </row>
    <row r="151" spans="1:12" x14ac:dyDescent="0.25">
      <c r="D151" s="18"/>
      <c r="E151" s="32"/>
      <c r="H151" s="8"/>
      <c r="I151" s="10"/>
      <c r="J151" s="2"/>
      <c r="K151" s="2"/>
    </row>
    <row r="152" spans="1:12" x14ac:dyDescent="0.25">
      <c r="A152" t="s">
        <v>160</v>
      </c>
      <c r="B152" t="s">
        <v>426</v>
      </c>
      <c r="C152" s="1" t="s">
        <v>23</v>
      </c>
      <c r="D152" s="18">
        <v>350187</v>
      </c>
      <c r="E152" s="32">
        <v>0.75</v>
      </c>
      <c r="F152" s="1">
        <v>0</v>
      </c>
      <c r="G152" s="1">
        <v>250</v>
      </c>
      <c r="H152" s="8">
        <v>4</v>
      </c>
      <c r="I152" s="10">
        <v>306</v>
      </c>
      <c r="J152" s="2">
        <v>0.51</v>
      </c>
      <c r="K152" s="2">
        <v>0.81</v>
      </c>
    </row>
    <row r="153" spans="1:12" x14ac:dyDescent="0.25">
      <c r="A153" t="s">
        <v>625</v>
      </c>
      <c r="B153" t="s">
        <v>626</v>
      </c>
      <c r="C153" s="1" t="s">
        <v>23</v>
      </c>
      <c r="D153" s="18">
        <v>826869</v>
      </c>
      <c r="E153" s="32">
        <v>0.85</v>
      </c>
      <c r="F153" s="1">
        <v>220</v>
      </c>
      <c r="G153" s="1">
        <v>259</v>
      </c>
      <c r="H153" s="8">
        <v>220</v>
      </c>
      <c r="I153" s="10">
        <v>259</v>
      </c>
      <c r="J153" s="2">
        <v>0.26</v>
      </c>
      <c r="K153" s="2">
        <v>0.56999999999999995</v>
      </c>
    </row>
    <row r="154" spans="1:12" ht="15.75" thickBot="1" x14ac:dyDescent="0.3">
      <c r="A154" t="s">
        <v>161</v>
      </c>
      <c r="B154" t="s">
        <v>427</v>
      </c>
      <c r="C154" s="1" t="s">
        <v>23</v>
      </c>
      <c r="D154" s="18">
        <v>572510</v>
      </c>
      <c r="E154" s="32">
        <v>0.8</v>
      </c>
      <c r="F154" s="1">
        <v>115</v>
      </c>
      <c r="G154" s="1">
        <v>150</v>
      </c>
      <c r="H154" s="8">
        <v>151</v>
      </c>
      <c r="I154" s="10">
        <v>191</v>
      </c>
      <c r="J154" s="2">
        <v>0.47</v>
      </c>
      <c r="K154" s="2">
        <v>0.74</v>
      </c>
    </row>
    <row r="155" spans="1:12" ht="15.75" thickBot="1" x14ac:dyDescent="0.3">
      <c r="A155" s="3" t="s">
        <v>5</v>
      </c>
      <c r="B155" s="4"/>
      <c r="C155" s="5"/>
      <c r="D155" s="19">
        <f>SUM(D152:D154)</f>
        <v>1749566</v>
      </c>
      <c r="E155" s="33"/>
      <c r="F155" s="5">
        <f>SUM(F152:F154)</f>
        <v>335</v>
      </c>
      <c r="G155" s="5">
        <f t="shared" ref="G155:I155" si="20">SUM(G152:G154)</f>
        <v>659</v>
      </c>
      <c r="H155" s="9">
        <f t="shared" si="20"/>
        <v>375</v>
      </c>
      <c r="I155" s="11">
        <f t="shared" si="20"/>
        <v>756</v>
      </c>
      <c r="J155" s="6"/>
      <c r="K155" s="7"/>
    </row>
    <row r="156" spans="1:12" x14ac:dyDescent="0.25">
      <c r="D156" s="18"/>
      <c r="E156" s="32"/>
      <c r="H156" s="8"/>
      <c r="I156" s="10"/>
      <c r="J156" s="2"/>
      <c r="K156" s="2"/>
      <c r="L156" s="30"/>
    </row>
    <row r="157" spans="1:12" ht="15.75" thickBot="1" x14ac:dyDescent="0.3">
      <c r="A157" t="s">
        <v>162</v>
      </c>
      <c r="B157" t="s">
        <v>428</v>
      </c>
      <c r="C157" s="1" t="s">
        <v>24</v>
      </c>
      <c r="D157" s="18">
        <v>757345</v>
      </c>
      <c r="E157" s="32">
        <v>0.75</v>
      </c>
      <c r="F157" s="1">
        <v>311</v>
      </c>
      <c r="G157" s="1">
        <v>414</v>
      </c>
      <c r="H157" s="8">
        <v>404</v>
      </c>
      <c r="I157" s="10">
        <v>539</v>
      </c>
      <c r="J157" s="2">
        <v>0.46</v>
      </c>
      <c r="K157" s="2">
        <v>0.56999999999999995</v>
      </c>
    </row>
    <row r="158" spans="1:12" ht="15.75" thickBot="1" x14ac:dyDescent="0.3">
      <c r="A158" s="3" t="s">
        <v>5</v>
      </c>
      <c r="B158" s="4"/>
      <c r="C158" s="5"/>
      <c r="D158" s="19">
        <f>SUM(D157)</f>
        <v>757345</v>
      </c>
      <c r="E158" s="33"/>
      <c r="F158" s="5">
        <f>SUM(F157)</f>
        <v>311</v>
      </c>
      <c r="G158" s="5">
        <f t="shared" ref="G158:I158" si="21">SUM(G157)</f>
        <v>414</v>
      </c>
      <c r="H158" s="9">
        <f t="shared" si="21"/>
        <v>404</v>
      </c>
      <c r="I158" s="11">
        <f t="shared" si="21"/>
        <v>539</v>
      </c>
      <c r="J158" s="6"/>
      <c r="K158" s="7"/>
    </row>
    <row r="159" spans="1:12" x14ac:dyDescent="0.25">
      <c r="D159" s="18"/>
      <c r="E159" s="32"/>
      <c r="H159" s="8"/>
      <c r="I159" s="10"/>
      <c r="J159" s="2"/>
      <c r="K159" s="2"/>
    </row>
    <row r="160" spans="1:12" x14ac:dyDescent="0.25">
      <c r="A160" t="s">
        <v>163</v>
      </c>
      <c r="B160" t="s">
        <v>429</v>
      </c>
      <c r="C160" s="1" t="s">
        <v>25</v>
      </c>
      <c r="D160" s="18">
        <v>71673</v>
      </c>
      <c r="E160" s="32">
        <v>0.85</v>
      </c>
      <c r="F160" s="1">
        <v>100</v>
      </c>
      <c r="G160" s="1">
        <v>100</v>
      </c>
      <c r="H160" s="8">
        <v>129</v>
      </c>
      <c r="I160" s="10">
        <v>129</v>
      </c>
      <c r="J160" s="2">
        <v>0.45</v>
      </c>
      <c r="K160" s="2">
        <v>0.45</v>
      </c>
    </row>
    <row r="161" spans="1:11" x14ac:dyDescent="0.25">
      <c r="A161" t="s">
        <v>164</v>
      </c>
      <c r="B161" t="s">
        <v>430</v>
      </c>
      <c r="C161" s="1" t="s">
        <v>25</v>
      </c>
      <c r="D161" s="18">
        <v>144568</v>
      </c>
      <c r="E161" s="32">
        <v>0.8</v>
      </c>
      <c r="F161" s="1">
        <v>12</v>
      </c>
      <c r="G161" s="1">
        <v>225</v>
      </c>
      <c r="H161" s="8">
        <v>28</v>
      </c>
      <c r="I161" s="10">
        <v>280</v>
      </c>
      <c r="J161" s="2">
        <v>0.48</v>
      </c>
      <c r="K161" s="2">
        <v>0.63</v>
      </c>
    </row>
    <row r="162" spans="1:11" x14ac:dyDescent="0.25">
      <c r="A162" t="s">
        <v>165</v>
      </c>
      <c r="B162" t="s">
        <v>431</v>
      </c>
      <c r="C162" s="1" t="s">
        <v>25</v>
      </c>
      <c r="D162" s="18">
        <v>156079</v>
      </c>
      <c r="E162" s="32">
        <v>0.7</v>
      </c>
      <c r="F162" s="1">
        <v>246</v>
      </c>
      <c r="G162" s="1">
        <v>395</v>
      </c>
      <c r="H162" s="8">
        <v>308</v>
      </c>
      <c r="I162" s="10">
        <v>486</v>
      </c>
      <c r="J162" s="2">
        <v>0.42</v>
      </c>
      <c r="K162" s="2">
        <v>0.45</v>
      </c>
    </row>
    <row r="163" spans="1:11" x14ac:dyDescent="0.25">
      <c r="A163" t="s">
        <v>166</v>
      </c>
      <c r="B163" t="s">
        <v>432</v>
      </c>
      <c r="C163" s="1" t="s">
        <v>25</v>
      </c>
      <c r="D163" s="18">
        <v>118670</v>
      </c>
      <c r="E163" s="32">
        <v>0.95</v>
      </c>
      <c r="F163" s="1">
        <v>99</v>
      </c>
      <c r="G163" s="1">
        <v>338</v>
      </c>
      <c r="H163" s="8">
        <v>135</v>
      </c>
      <c r="I163" s="10">
        <v>424</v>
      </c>
      <c r="J163" s="2">
        <v>0.44</v>
      </c>
      <c r="K163" s="2">
        <v>0.37</v>
      </c>
    </row>
    <row r="164" spans="1:11" ht="15.75" thickBot="1" x14ac:dyDescent="0.3">
      <c r="A164" t="s">
        <v>167</v>
      </c>
      <c r="B164" t="s">
        <v>433</v>
      </c>
      <c r="C164" s="1" t="s">
        <v>25</v>
      </c>
      <c r="D164" s="18">
        <v>202802</v>
      </c>
      <c r="E164" s="32">
        <v>0.9</v>
      </c>
      <c r="F164" s="1">
        <v>346</v>
      </c>
      <c r="G164" s="1">
        <v>386</v>
      </c>
      <c r="H164" s="8">
        <v>459</v>
      </c>
      <c r="I164" s="10">
        <v>510</v>
      </c>
      <c r="J164" s="2">
        <v>0.45</v>
      </c>
      <c r="K164" s="2">
        <v>0.47</v>
      </c>
    </row>
    <row r="165" spans="1:11" ht="15.75" thickBot="1" x14ac:dyDescent="0.3">
      <c r="A165" s="3" t="s">
        <v>5</v>
      </c>
      <c r="B165" s="4"/>
      <c r="C165" s="5"/>
      <c r="D165" s="19">
        <f>SUM(D160:D164)</f>
        <v>693792</v>
      </c>
      <c r="E165" s="33"/>
      <c r="F165" s="5">
        <f>SUM(F160:F164)</f>
        <v>803</v>
      </c>
      <c r="G165" s="5">
        <f t="shared" ref="G165:I165" si="22">SUM(G160:G164)</f>
        <v>1444</v>
      </c>
      <c r="H165" s="9">
        <f t="shared" si="22"/>
        <v>1059</v>
      </c>
      <c r="I165" s="11">
        <f t="shared" si="22"/>
        <v>1829</v>
      </c>
      <c r="J165" s="6"/>
      <c r="K165" s="7"/>
    </row>
    <row r="166" spans="1:11" x14ac:dyDescent="0.25">
      <c r="D166" s="18"/>
      <c r="E166" s="32"/>
      <c r="H166" s="8"/>
      <c r="I166" s="10"/>
      <c r="J166" s="2"/>
      <c r="K166" s="2"/>
    </row>
    <row r="167" spans="1:11" x14ac:dyDescent="0.25">
      <c r="A167" t="s">
        <v>168</v>
      </c>
      <c r="B167" t="s">
        <v>434</v>
      </c>
      <c r="C167" s="1" t="s">
        <v>26</v>
      </c>
      <c r="D167" s="18">
        <v>303692</v>
      </c>
      <c r="E167" s="32">
        <v>0.93</v>
      </c>
      <c r="F167" s="1">
        <v>140</v>
      </c>
      <c r="G167" s="1">
        <v>160</v>
      </c>
      <c r="H167" s="8">
        <v>177</v>
      </c>
      <c r="I167" s="10">
        <v>204</v>
      </c>
      <c r="J167" s="2">
        <v>0.52</v>
      </c>
      <c r="K167" s="2">
        <v>0.49</v>
      </c>
    </row>
    <row r="168" spans="1:11" ht="15.75" thickBot="1" x14ac:dyDescent="0.3">
      <c r="A168" t="s">
        <v>169</v>
      </c>
      <c r="B168" t="s">
        <v>435</v>
      </c>
      <c r="C168" s="1" t="s">
        <v>26</v>
      </c>
      <c r="D168" s="18">
        <v>345080</v>
      </c>
      <c r="E168" s="32">
        <v>0.9</v>
      </c>
      <c r="F168" s="1">
        <v>46</v>
      </c>
      <c r="G168" s="1">
        <v>126</v>
      </c>
      <c r="H168" s="8">
        <v>77</v>
      </c>
      <c r="I168" s="10">
        <v>162</v>
      </c>
      <c r="J168" s="2">
        <v>0.59</v>
      </c>
      <c r="K168" s="2">
        <v>0.49</v>
      </c>
    </row>
    <row r="169" spans="1:11" ht="15.75" thickBot="1" x14ac:dyDescent="0.3">
      <c r="A169" s="3" t="s">
        <v>5</v>
      </c>
      <c r="B169" s="4"/>
      <c r="C169" s="5"/>
      <c r="D169" s="19">
        <f>SUM(D167:D168)</f>
        <v>648772</v>
      </c>
      <c r="E169" s="33"/>
      <c r="F169" s="5">
        <f>SUM(F167:F168)</f>
        <v>186</v>
      </c>
      <c r="G169" s="5">
        <f t="shared" ref="G169:I169" si="23">SUM(G167:G168)</f>
        <v>286</v>
      </c>
      <c r="H169" s="9">
        <f t="shared" si="23"/>
        <v>254</v>
      </c>
      <c r="I169" s="11">
        <f t="shared" si="23"/>
        <v>366</v>
      </c>
      <c r="J169" s="6"/>
      <c r="K169" s="7"/>
    </row>
    <row r="170" spans="1:11" x14ac:dyDescent="0.25">
      <c r="D170" s="18"/>
      <c r="E170" s="32"/>
      <c r="H170" s="8"/>
      <c r="I170" s="10"/>
      <c r="J170" s="2"/>
      <c r="K170" s="2"/>
    </row>
    <row r="171" spans="1:11" x14ac:dyDescent="0.25">
      <c r="A171" t="s">
        <v>170</v>
      </c>
      <c r="B171" t="s">
        <v>436</v>
      </c>
      <c r="C171" s="1" t="s">
        <v>27</v>
      </c>
      <c r="D171" s="18">
        <v>497531</v>
      </c>
      <c r="E171" s="32">
        <v>0.85</v>
      </c>
      <c r="F171" s="1">
        <v>338</v>
      </c>
      <c r="G171" s="1">
        <v>398</v>
      </c>
      <c r="H171" s="8">
        <v>451</v>
      </c>
      <c r="I171" s="10">
        <v>531</v>
      </c>
      <c r="J171" s="2">
        <v>0.5</v>
      </c>
      <c r="K171" s="2">
        <v>0.5</v>
      </c>
    </row>
    <row r="172" spans="1:11" ht="15.75" thickBot="1" x14ac:dyDescent="0.3">
      <c r="A172" t="s">
        <v>171</v>
      </c>
      <c r="B172" t="s">
        <v>437</v>
      </c>
      <c r="C172" s="1" t="s">
        <v>27</v>
      </c>
      <c r="D172" s="18">
        <v>243567</v>
      </c>
      <c r="E172" s="32">
        <v>0.85</v>
      </c>
      <c r="F172" s="1">
        <v>190</v>
      </c>
      <c r="G172" s="1">
        <v>210</v>
      </c>
      <c r="H172" s="8">
        <v>216</v>
      </c>
      <c r="I172" s="10">
        <v>256</v>
      </c>
      <c r="J172" s="2">
        <v>0.5</v>
      </c>
      <c r="K172" s="2">
        <v>0.31</v>
      </c>
    </row>
    <row r="173" spans="1:11" ht="15.75" thickBot="1" x14ac:dyDescent="0.3">
      <c r="A173" s="3" t="s">
        <v>5</v>
      </c>
      <c r="B173" s="4"/>
      <c r="C173" s="5"/>
      <c r="D173" s="19">
        <f>SUM(D171:D172)</f>
        <v>741098</v>
      </c>
      <c r="E173" s="33"/>
      <c r="F173" s="5">
        <f>SUM(F171:F172)</f>
        <v>528</v>
      </c>
      <c r="G173" s="5">
        <f t="shared" ref="G173:I173" si="24">SUM(G171:G172)</f>
        <v>608</v>
      </c>
      <c r="H173" s="9">
        <f t="shared" si="24"/>
        <v>667</v>
      </c>
      <c r="I173" s="11">
        <f t="shared" si="24"/>
        <v>787</v>
      </c>
      <c r="J173" s="6"/>
      <c r="K173" s="7"/>
    </row>
    <row r="174" spans="1:11" x14ac:dyDescent="0.25">
      <c r="D174" s="18"/>
      <c r="E174" s="32"/>
      <c r="H174" s="8"/>
      <c r="I174" s="10"/>
      <c r="J174" s="2"/>
      <c r="K174" s="2"/>
    </row>
    <row r="175" spans="1:11" x14ac:dyDescent="0.25">
      <c r="A175" t="s">
        <v>172</v>
      </c>
      <c r="B175" t="s">
        <v>438</v>
      </c>
      <c r="C175" s="1" t="s">
        <v>28</v>
      </c>
      <c r="D175" s="18">
        <v>232052</v>
      </c>
      <c r="E175" s="32">
        <v>0.9</v>
      </c>
      <c r="F175" s="1">
        <v>133</v>
      </c>
      <c r="G175" s="1">
        <v>148</v>
      </c>
      <c r="H175" s="8">
        <v>186</v>
      </c>
      <c r="I175" s="10">
        <v>206</v>
      </c>
      <c r="J175" s="2">
        <v>0.56000000000000005</v>
      </c>
      <c r="K175" s="2">
        <v>0.59</v>
      </c>
    </row>
    <row r="176" spans="1:11" ht="15.75" thickBot="1" x14ac:dyDescent="0.3">
      <c r="A176" t="s">
        <v>173</v>
      </c>
      <c r="B176" t="s">
        <v>439</v>
      </c>
      <c r="C176" s="1" t="s">
        <v>28</v>
      </c>
      <c r="D176" s="18">
        <v>563065</v>
      </c>
      <c r="E176" s="32">
        <v>0.85</v>
      </c>
      <c r="F176" s="1">
        <v>185</v>
      </c>
      <c r="G176" s="1">
        <v>576</v>
      </c>
      <c r="H176" s="8">
        <v>235</v>
      </c>
      <c r="I176" s="31">
        <v>628</v>
      </c>
      <c r="J176" s="2">
        <v>0.5</v>
      </c>
      <c r="K176" s="2">
        <v>0.54</v>
      </c>
    </row>
    <row r="177" spans="1:11" ht="15.75" thickBot="1" x14ac:dyDescent="0.3">
      <c r="A177" s="3" t="s">
        <v>5</v>
      </c>
      <c r="B177" s="4"/>
      <c r="C177" s="5"/>
      <c r="D177" s="19">
        <f>SUM(D175:D176)</f>
        <v>795117</v>
      </c>
      <c r="E177" s="33"/>
      <c r="F177" s="5">
        <f>SUM(F175:F176)</f>
        <v>318</v>
      </c>
      <c r="G177" s="5">
        <f t="shared" ref="G177:I177" si="25">SUM(G175:G176)</f>
        <v>724</v>
      </c>
      <c r="H177" s="9">
        <f t="shared" si="25"/>
        <v>421</v>
      </c>
      <c r="I177" s="11">
        <f t="shared" si="25"/>
        <v>834</v>
      </c>
      <c r="J177" s="6"/>
      <c r="K177" s="7"/>
    </row>
    <row r="178" spans="1:11" x14ac:dyDescent="0.25">
      <c r="D178" s="18"/>
      <c r="E178" s="32"/>
      <c r="H178" s="8"/>
      <c r="I178" s="10"/>
      <c r="J178" s="2"/>
      <c r="K178" s="2"/>
    </row>
    <row r="179" spans="1:11" x14ac:dyDescent="0.25">
      <c r="A179" t="s">
        <v>174</v>
      </c>
      <c r="B179" t="s">
        <v>446</v>
      </c>
      <c r="C179" s="1" t="s">
        <v>29</v>
      </c>
      <c r="D179" s="18">
        <v>20106</v>
      </c>
      <c r="E179" s="32">
        <v>0.1</v>
      </c>
      <c r="F179" s="1">
        <v>82</v>
      </c>
      <c r="G179" s="1">
        <v>82</v>
      </c>
      <c r="H179" s="8">
        <v>7</v>
      </c>
      <c r="I179" s="10">
        <v>113</v>
      </c>
      <c r="J179" s="2">
        <v>0.5</v>
      </c>
      <c r="K179" s="2">
        <v>0.5</v>
      </c>
    </row>
    <row r="180" spans="1:11" x14ac:dyDescent="0.25">
      <c r="A180" t="s">
        <v>175</v>
      </c>
      <c r="B180" t="s">
        <v>447</v>
      </c>
      <c r="C180" s="1" t="s">
        <v>29</v>
      </c>
      <c r="D180" s="18">
        <v>45716</v>
      </c>
      <c r="E180" s="32">
        <v>0.75</v>
      </c>
      <c r="F180" s="1">
        <v>26</v>
      </c>
      <c r="G180" s="1">
        <v>26</v>
      </c>
      <c r="H180" s="8">
        <v>19</v>
      </c>
      <c r="I180" s="10">
        <v>26</v>
      </c>
      <c r="J180" s="2">
        <v>0.53</v>
      </c>
      <c r="K180" s="2">
        <v>0.5</v>
      </c>
    </row>
    <row r="181" spans="1:11" x14ac:dyDescent="0.25">
      <c r="A181" t="s">
        <v>176</v>
      </c>
      <c r="B181" t="s">
        <v>449</v>
      </c>
      <c r="C181" s="1" t="s">
        <v>29</v>
      </c>
      <c r="D181" s="18">
        <v>19236</v>
      </c>
      <c r="E181" s="32">
        <v>1</v>
      </c>
      <c r="F181" s="1">
        <v>20</v>
      </c>
      <c r="G181" s="1">
        <v>24</v>
      </c>
      <c r="H181" s="8">
        <v>18</v>
      </c>
      <c r="I181" s="10">
        <v>32</v>
      </c>
      <c r="J181" s="2">
        <v>0.5</v>
      </c>
      <c r="K181" s="2">
        <v>0.5</v>
      </c>
    </row>
    <row r="182" spans="1:11" x14ac:dyDescent="0.25">
      <c r="A182" t="s">
        <v>177</v>
      </c>
      <c r="B182" t="s">
        <v>448</v>
      </c>
      <c r="C182" s="1" t="s">
        <v>29</v>
      </c>
      <c r="D182" s="18">
        <v>136641</v>
      </c>
      <c r="E182" s="32">
        <v>1</v>
      </c>
      <c r="F182" s="1">
        <v>145</v>
      </c>
      <c r="G182" s="1">
        <v>160</v>
      </c>
      <c r="H182" s="8">
        <v>145</v>
      </c>
      <c r="I182" s="10">
        <v>160</v>
      </c>
      <c r="J182" s="2">
        <v>0.5</v>
      </c>
      <c r="K182" s="36">
        <v>0.5</v>
      </c>
    </row>
    <row r="183" spans="1:11" x14ac:dyDescent="0.25">
      <c r="A183" t="s">
        <v>178</v>
      </c>
      <c r="B183" t="s">
        <v>450</v>
      </c>
      <c r="C183" s="1" t="s">
        <v>29</v>
      </c>
      <c r="D183" s="18">
        <v>97563</v>
      </c>
      <c r="E183" s="32">
        <v>0.92</v>
      </c>
      <c r="F183" s="1">
        <v>102</v>
      </c>
      <c r="G183" s="1">
        <v>177</v>
      </c>
      <c r="H183" s="8">
        <v>138</v>
      </c>
      <c r="I183" s="10">
        <v>299</v>
      </c>
      <c r="J183" s="2">
        <v>0.5</v>
      </c>
      <c r="K183" s="2">
        <v>0.5</v>
      </c>
    </row>
    <row r="184" spans="1:11" x14ac:dyDescent="0.25">
      <c r="A184" t="s">
        <v>179</v>
      </c>
      <c r="B184" t="s">
        <v>451</v>
      </c>
      <c r="C184" s="1" t="s">
        <v>29</v>
      </c>
      <c r="D184" s="18">
        <v>78679</v>
      </c>
      <c r="E184" s="32">
        <v>0.85</v>
      </c>
      <c r="F184" s="1">
        <v>55</v>
      </c>
      <c r="G184" s="1">
        <v>65</v>
      </c>
      <c r="H184" s="8">
        <v>73</v>
      </c>
      <c r="I184" s="10">
        <v>87</v>
      </c>
      <c r="J184" s="2">
        <v>0.5</v>
      </c>
      <c r="K184" s="2">
        <v>0.5</v>
      </c>
    </row>
    <row r="185" spans="1:11" x14ac:dyDescent="0.25">
      <c r="A185" t="s">
        <v>180</v>
      </c>
      <c r="B185" t="s">
        <v>452</v>
      </c>
      <c r="C185" s="1" t="s">
        <v>29</v>
      </c>
      <c r="D185" s="18">
        <v>35601</v>
      </c>
      <c r="E185" s="32">
        <v>0.95</v>
      </c>
      <c r="F185" s="1">
        <v>24</v>
      </c>
      <c r="G185" s="1">
        <v>26</v>
      </c>
      <c r="H185" s="8">
        <v>32</v>
      </c>
      <c r="I185" s="10">
        <v>35</v>
      </c>
      <c r="J185" s="2">
        <v>0.5</v>
      </c>
      <c r="K185" s="2">
        <v>0.5</v>
      </c>
    </row>
    <row r="186" spans="1:11" x14ac:dyDescent="0.25">
      <c r="A186" t="s">
        <v>181</v>
      </c>
      <c r="B186" t="s">
        <v>453</v>
      </c>
      <c r="C186" s="1" t="s">
        <v>29</v>
      </c>
      <c r="D186" s="18">
        <v>49245</v>
      </c>
      <c r="E186" s="32">
        <v>0.85</v>
      </c>
      <c r="F186" s="1">
        <v>38</v>
      </c>
      <c r="G186" s="1">
        <v>45</v>
      </c>
      <c r="H186" s="8">
        <v>57</v>
      </c>
      <c r="I186" s="10">
        <v>90</v>
      </c>
      <c r="J186" s="2">
        <v>0.5</v>
      </c>
      <c r="K186" s="2">
        <v>0.5</v>
      </c>
    </row>
    <row r="187" spans="1:11" x14ac:dyDescent="0.25">
      <c r="A187" t="s">
        <v>182</v>
      </c>
      <c r="B187" t="s">
        <v>454</v>
      </c>
      <c r="C187" s="1" t="s">
        <v>29</v>
      </c>
      <c r="D187" s="18">
        <v>165887</v>
      </c>
      <c r="E187" s="32">
        <v>0.9</v>
      </c>
      <c r="F187" s="1">
        <v>120</v>
      </c>
      <c r="G187" s="1">
        <v>149</v>
      </c>
      <c r="H187" s="8">
        <v>154</v>
      </c>
      <c r="I187" s="10">
        <v>193</v>
      </c>
      <c r="J187" s="2">
        <v>0.45</v>
      </c>
      <c r="K187" s="2">
        <v>0.46</v>
      </c>
    </row>
    <row r="188" spans="1:11" ht="15.75" thickBot="1" x14ac:dyDescent="0.3">
      <c r="A188" t="s">
        <v>183</v>
      </c>
      <c r="B188" t="s">
        <v>455</v>
      </c>
      <c r="C188" s="1" t="s">
        <v>29</v>
      </c>
      <c r="D188" s="18">
        <v>130068</v>
      </c>
      <c r="E188" s="32">
        <v>0.9</v>
      </c>
      <c r="F188" s="1">
        <v>121</v>
      </c>
      <c r="G188" s="1">
        <v>134</v>
      </c>
      <c r="H188" s="8">
        <v>161</v>
      </c>
      <c r="I188" s="10">
        <v>179</v>
      </c>
      <c r="J188" s="2">
        <v>0.49</v>
      </c>
      <c r="K188" s="2">
        <v>0.49</v>
      </c>
    </row>
    <row r="189" spans="1:11" ht="15.75" thickBot="1" x14ac:dyDescent="0.3">
      <c r="A189" s="3" t="s">
        <v>5</v>
      </c>
      <c r="B189" s="4"/>
      <c r="C189" s="5"/>
      <c r="D189" s="19">
        <f>SUM(D179:D188)</f>
        <v>778742</v>
      </c>
      <c r="E189" s="33"/>
      <c r="F189" s="5">
        <f>SUM(F179:F188)</f>
        <v>733</v>
      </c>
      <c r="G189" s="5">
        <f t="shared" ref="G189:I189" si="26">SUM(G179:G188)</f>
        <v>888</v>
      </c>
      <c r="H189" s="9">
        <f t="shared" si="26"/>
        <v>804</v>
      </c>
      <c r="I189" s="11">
        <f t="shared" si="26"/>
        <v>1214</v>
      </c>
      <c r="J189" s="6"/>
      <c r="K189" s="7"/>
    </row>
    <row r="190" spans="1:11" x14ac:dyDescent="0.25">
      <c r="D190" s="18"/>
      <c r="E190" s="32"/>
      <c r="H190" s="8"/>
      <c r="I190" s="10"/>
      <c r="J190" s="2"/>
      <c r="K190" s="2"/>
    </row>
    <row r="191" spans="1:11" x14ac:dyDescent="0.25">
      <c r="A191" t="s">
        <v>184</v>
      </c>
      <c r="B191" t="s">
        <v>456</v>
      </c>
      <c r="C191" s="1" t="s">
        <v>30</v>
      </c>
      <c r="D191" s="18">
        <v>104713</v>
      </c>
      <c r="E191" s="32">
        <v>0.9</v>
      </c>
      <c r="F191" s="1">
        <v>94</v>
      </c>
      <c r="G191" s="1">
        <v>105</v>
      </c>
      <c r="H191" s="8">
        <v>125</v>
      </c>
      <c r="I191" s="10">
        <v>140</v>
      </c>
      <c r="J191" s="2">
        <v>0.6</v>
      </c>
      <c r="K191" s="2">
        <v>0.5</v>
      </c>
    </row>
    <row r="192" spans="1:11" x14ac:dyDescent="0.25">
      <c r="A192" t="s">
        <v>185</v>
      </c>
      <c r="B192" t="s">
        <v>457</v>
      </c>
      <c r="C192" s="1" t="s">
        <v>30</v>
      </c>
      <c r="D192" s="18">
        <v>69970</v>
      </c>
      <c r="E192" s="32">
        <v>0.87</v>
      </c>
      <c r="F192" s="1">
        <v>133</v>
      </c>
      <c r="G192" s="1">
        <v>188</v>
      </c>
      <c r="H192" s="8">
        <v>140</v>
      </c>
      <c r="I192" s="10">
        <v>200</v>
      </c>
      <c r="J192" s="2">
        <v>0.48</v>
      </c>
      <c r="K192" s="2">
        <v>0.42</v>
      </c>
    </row>
    <row r="193" spans="1:11" x14ac:dyDescent="0.25">
      <c r="A193" t="s">
        <v>186</v>
      </c>
      <c r="B193" t="s">
        <v>458</v>
      </c>
      <c r="C193" s="1" t="s">
        <v>30</v>
      </c>
      <c r="D193" s="18">
        <v>127683</v>
      </c>
      <c r="E193" s="32">
        <v>0.9</v>
      </c>
      <c r="F193" s="1">
        <v>150</v>
      </c>
      <c r="G193" s="1">
        <v>190</v>
      </c>
      <c r="H193" s="8">
        <v>195</v>
      </c>
      <c r="I193" s="10">
        <v>245</v>
      </c>
      <c r="J193" s="2">
        <v>0.6</v>
      </c>
      <c r="K193" s="2">
        <v>0.5</v>
      </c>
    </row>
    <row r="194" spans="1:11" x14ac:dyDescent="0.25">
      <c r="A194" t="s">
        <v>187</v>
      </c>
      <c r="B194" t="s">
        <v>459</v>
      </c>
      <c r="C194" s="1" t="s">
        <v>30</v>
      </c>
      <c r="D194" s="18">
        <v>225300</v>
      </c>
      <c r="E194" s="32">
        <v>0.85</v>
      </c>
      <c r="F194" s="1">
        <v>330</v>
      </c>
      <c r="G194" s="1">
        <v>330</v>
      </c>
      <c r="H194" s="8">
        <v>285</v>
      </c>
      <c r="I194" s="10">
        <v>330</v>
      </c>
      <c r="J194" s="2">
        <v>0.6</v>
      </c>
      <c r="K194" s="2">
        <v>0.49</v>
      </c>
    </row>
    <row r="195" spans="1:11" x14ac:dyDescent="0.25">
      <c r="A195" t="s">
        <v>188</v>
      </c>
      <c r="B195" t="s">
        <v>460</v>
      </c>
      <c r="C195" s="1" t="s">
        <v>30</v>
      </c>
      <c r="D195" s="18">
        <v>109167</v>
      </c>
      <c r="E195" s="32">
        <v>0.8</v>
      </c>
      <c r="F195" s="1">
        <v>138</v>
      </c>
      <c r="G195" s="1">
        <v>173</v>
      </c>
      <c r="H195" s="8">
        <v>196</v>
      </c>
      <c r="I195" s="10">
        <v>246</v>
      </c>
      <c r="J195" s="2">
        <v>0.6</v>
      </c>
      <c r="K195" s="2">
        <v>0.5</v>
      </c>
    </row>
    <row r="196" spans="1:11" ht="15.75" thickBot="1" x14ac:dyDescent="0.3">
      <c r="A196" t="s">
        <v>189</v>
      </c>
      <c r="B196" t="s">
        <v>461</v>
      </c>
      <c r="C196" s="1" t="s">
        <v>30</v>
      </c>
      <c r="D196" s="18">
        <v>165402</v>
      </c>
      <c r="E196" s="32">
        <v>0.95</v>
      </c>
      <c r="F196" s="1">
        <v>290</v>
      </c>
      <c r="G196" s="1">
        <v>310</v>
      </c>
      <c r="H196" s="8">
        <v>414</v>
      </c>
      <c r="I196" s="10">
        <v>443</v>
      </c>
      <c r="J196" s="2">
        <v>0.6</v>
      </c>
      <c r="K196" s="2">
        <v>0.5</v>
      </c>
    </row>
    <row r="197" spans="1:11" ht="15.75" thickBot="1" x14ac:dyDescent="0.3">
      <c r="A197" s="3" t="s">
        <v>5</v>
      </c>
      <c r="B197" s="4"/>
      <c r="C197" s="5"/>
      <c r="D197" s="19">
        <f>SUM(D191:D196)</f>
        <v>802235</v>
      </c>
      <c r="E197" s="33"/>
      <c r="F197" s="5">
        <f>SUM(F191:F196)</f>
        <v>1135</v>
      </c>
      <c r="G197" s="5">
        <f t="shared" ref="G197:I197" si="27">SUM(G191:G196)</f>
        <v>1296</v>
      </c>
      <c r="H197" s="9">
        <f t="shared" si="27"/>
        <v>1355</v>
      </c>
      <c r="I197" s="11">
        <f t="shared" si="27"/>
        <v>1604</v>
      </c>
      <c r="J197" s="6"/>
      <c r="K197" s="7"/>
    </row>
    <row r="198" spans="1:11" x14ac:dyDescent="0.25">
      <c r="D198" s="18"/>
      <c r="E198" s="32"/>
      <c r="H198" s="8"/>
      <c r="I198" s="10"/>
      <c r="J198" s="2"/>
      <c r="K198" s="2"/>
    </row>
    <row r="199" spans="1:11" x14ac:dyDescent="0.25">
      <c r="A199" t="s">
        <v>190</v>
      </c>
      <c r="B199" t="s">
        <v>462</v>
      </c>
      <c r="C199" s="1" t="s">
        <v>31</v>
      </c>
      <c r="D199" s="18">
        <v>123272</v>
      </c>
      <c r="E199" s="32">
        <v>0.9</v>
      </c>
      <c r="F199" s="1">
        <v>220</v>
      </c>
      <c r="G199" s="1">
        <v>245</v>
      </c>
      <c r="H199" s="8">
        <v>314</v>
      </c>
      <c r="I199" s="10">
        <v>346</v>
      </c>
      <c r="J199" s="2">
        <v>0.6</v>
      </c>
      <c r="K199" s="2">
        <v>0.5</v>
      </c>
    </row>
    <row r="200" spans="1:11" x14ac:dyDescent="0.25">
      <c r="A200" t="s">
        <v>191</v>
      </c>
      <c r="B200" t="s">
        <v>463</v>
      </c>
      <c r="C200" s="1" t="s">
        <v>31</v>
      </c>
      <c r="D200" s="18">
        <v>91849</v>
      </c>
      <c r="E200" s="32">
        <v>0.8</v>
      </c>
      <c r="F200" s="1">
        <v>100</v>
      </c>
      <c r="G200" s="1">
        <v>125</v>
      </c>
      <c r="H200" s="8">
        <v>138</v>
      </c>
      <c r="I200" s="10">
        <v>172</v>
      </c>
      <c r="J200" s="2">
        <v>0.55000000000000004</v>
      </c>
      <c r="K200" s="2">
        <v>0.6</v>
      </c>
    </row>
    <row r="201" spans="1:11" x14ac:dyDescent="0.25">
      <c r="A201" t="s">
        <v>192</v>
      </c>
      <c r="B201" t="s">
        <v>464</v>
      </c>
      <c r="C201" s="1" t="s">
        <v>31</v>
      </c>
      <c r="D201" s="18">
        <v>52407</v>
      </c>
      <c r="E201" s="32">
        <v>0.85</v>
      </c>
      <c r="F201" s="1">
        <v>60</v>
      </c>
      <c r="G201" s="1">
        <v>70</v>
      </c>
      <c r="H201" s="8">
        <v>85</v>
      </c>
      <c r="I201" s="10">
        <v>100</v>
      </c>
      <c r="J201" s="2">
        <v>0.6</v>
      </c>
      <c r="K201" s="2">
        <v>0.5</v>
      </c>
    </row>
    <row r="202" spans="1:11" x14ac:dyDescent="0.25">
      <c r="A202" t="s">
        <v>193</v>
      </c>
      <c r="B202" t="s">
        <v>465</v>
      </c>
      <c r="C202" s="1" t="s">
        <v>31</v>
      </c>
      <c r="D202" s="18">
        <v>130583</v>
      </c>
      <c r="E202" s="32">
        <v>0.9</v>
      </c>
      <c r="F202" s="1">
        <v>190</v>
      </c>
      <c r="G202" s="1">
        <v>220</v>
      </c>
      <c r="H202" s="8">
        <v>245</v>
      </c>
      <c r="I202" s="10">
        <v>290</v>
      </c>
      <c r="J202" s="2">
        <v>0.6</v>
      </c>
      <c r="K202" s="2">
        <v>0.5</v>
      </c>
    </row>
    <row r="203" spans="1:11" x14ac:dyDescent="0.25">
      <c r="A203" t="s">
        <v>194</v>
      </c>
      <c r="B203" t="s">
        <v>466</v>
      </c>
      <c r="C203" s="1" t="s">
        <v>31</v>
      </c>
      <c r="D203" s="18">
        <v>78871</v>
      </c>
      <c r="E203" s="32">
        <v>1</v>
      </c>
      <c r="F203" s="1">
        <v>75</v>
      </c>
      <c r="G203" s="1">
        <v>85</v>
      </c>
      <c r="H203" s="8">
        <v>107</v>
      </c>
      <c r="I203" s="10">
        <v>121</v>
      </c>
      <c r="J203" s="2">
        <v>0.6</v>
      </c>
      <c r="K203" s="2">
        <v>0.5</v>
      </c>
    </row>
    <row r="204" spans="1:11" ht="15.75" thickBot="1" x14ac:dyDescent="0.3">
      <c r="A204" t="s">
        <v>195</v>
      </c>
      <c r="B204" t="s">
        <v>467</v>
      </c>
      <c r="C204" s="1" t="s">
        <v>31</v>
      </c>
      <c r="D204" s="18">
        <v>57282</v>
      </c>
      <c r="E204" s="32">
        <v>0.89</v>
      </c>
      <c r="F204" s="1">
        <v>90</v>
      </c>
      <c r="G204" s="1">
        <v>101</v>
      </c>
      <c r="H204" s="8">
        <v>94</v>
      </c>
      <c r="I204" s="10">
        <v>106</v>
      </c>
      <c r="J204" s="2">
        <v>0.6</v>
      </c>
      <c r="K204" s="2">
        <v>0.6</v>
      </c>
    </row>
    <row r="205" spans="1:11" ht="15.75" thickBot="1" x14ac:dyDescent="0.3">
      <c r="A205" s="3" t="s">
        <v>5</v>
      </c>
      <c r="B205" s="4"/>
      <c r="C205" s="5"/>
      <c r="D205" s="19">
        <f>SUM(D199:D204)</f>
        <v>534264</v>
      </c>
      <c r="E205" s="33"/>
      <c r="F205" s="5">
        <f>SUM(F199:F204)</f>
        <v>735</v>
      </c>
      <c r="G205" s="5">
        <f t="shared" ref="G205:I205" si="28">SUM(G199:G204)</f>
        <v>846</v>
      </c>
      <c r="H205" s="9">
        <f t="shared" si="28"/>
        <v>983</v>
      </c>
      <c r="I205" s="11">
        <f t="shared" si="28"/>
        <v>1135</v>
      </c>
      <c r="J205" s="6"/>
      <c r="K205" s="7"/>
    </row>
    <row r="206" spans="1:11" x14ac:dyDescent="0.25">
      <c r="D206" s="18"/>
      <c r="E206" s="32"/>
      <c r="H206" s="8"/>
      <c r="I206" s="10"/>
      <c r="J206" s="2"/>
      <c r="K206" s="2"/>
    </row>
    <row r="207" spans="1:11" x14ac:dyDescent="0.25">
      <c r="A207" t="s">
        <v>220</v>
      </c>
      <c r="B207" t="s">
        <v>468</v>
      </c>
      <c r="C207" s="1" t="s">
        <v>32</v>
      </c>
      <c r="D207" s="18">
        <v>73764</v>
      </c>
      <c r="E207" s="32">
        <v>0.8</v>
      </c>
      <c r="F207" s="1">
        <v>162</v>
      </c>
      <c r="G207" s="1">
        <v>202</v>
      </c>
      <c r="H207" s="8">
        <v>218</v>
      </c>
      <c r="I207" s="10">
        <v>273</v>
      </c>
      <c r="J207" s="2">
        <v>0.52</v>
      </c>
      <c r="K207" s="2">
        <v>0.49</v>
      </c>
    </row>
    <row r="208" spans="1:11" x14ac:dyDescent="0.25">
      <c r="A208" t="s">
        <v>221</v>
      </c>
      <c r="B208" t="s">
        <v>469</v>
      </c>
      <c r="C208" s="1" t="s">
        <v>32</v>
      </c>
      <c r="D208" s="18">
        <v>107346</v>
      </c>
      <c r="E208" s="32">
        <v>0.9</v>
      </c>
      <c r="F208" s="1">
        <v>104</v>
      </c>
      <c r="G208" s="1">
        <v>116</v>
      </c>
      <c r="H208" s="8">
        <v>145</v>
      </c>
      <c r="I208" s="10">
        <v>161</v>
      </c>
      <c r="J208" s="2">
        <v>0.61</v>
      </c>
      <c r="K208" s="2">
        <v>0.56000000000000005</v>
      </c>
    </row>
    <row r="209" spans="1:11" x14ac:dyDescent="0.25">
      <c r="A209" t="s">
        <v>222</v>
      </c>
      <c r="B209" t="s">
        <v>470</v>
      </c>
      <c r="C209" s="1" t="s">
        <v>32</v>
      </c>
      <c r="D209" s="18">
        <v>60472</v>
      </c>
      <c r="E209" s="32">
        <v>0.85</v>
      </c>
      <c r="F209" s="1">
        <v>86</v>
      </c>
      <c r="G209" s="1">
        <v>148</v>
      </c>
      <c r="H209" s="8">
        <v>164</v>
      </c>
      <c r="I209" s="10">
        <v>193</v>
      </c>
      <c r="J209" s="2">
        <v>0.49</v>
      </c>
      <c r="K209" s="2">
        <v>0.53</v>
      </c>
    </row>
    <row r="210" spans="1:11" x14ac:dyDescent="0.25">
      <c r="A210" t="s">
        <v>223</v>
      </c>
      <c r="B210" t="s">
        <v>471</v>
      </c>
      <c r="C210" s="1" t="s">
        <v>32</v>
      </c>
      <c r="D210" s="18">
        <v>52875</v>
      </c>
      <c r="E210" s="32">
        <v>0.8</v>
      </c>
      <c r="F210" s="1">
        <v>29</v>
      </c>
      <c r="G210" s="1">
        <v>36</v>
      </c>
      <c r="H210" s="8">
        <v>41</v>
      </c>
      <c r="I210" s="10">
        <v>51</v>
      </c>
      <c r="J210" s="2">
        <v>0.57999999999999996</v>
      </c>
      <c r="K210" s="2">
        <v>0.76</v>
      </c>
    </row>
    <row r="211" spans="1:11" x14ac:dyDescent="0.25">
      <c r="A211" t="s">
        <v>224</v>
      </c>
      <c r="B211" t="s">
        <v>472</v>
      </c>
      <c r="C211" s="1" t="s">
        <v>32</v>
      </c>
      <c r="D211" s="18">
        <v>47614</v>
      </c>
      <c r="E211" s="32">
        <v>0.85</v>
      </c>
      <c r="F211" s="1">
        <v>62</v>
      </c>
      <c r="G211" s="1">
        <v>72</v>
      </c>
      <c r="H211" s="8">
        <v>86</v>
      </c>
      <c r="I211" s="10">
        <v>101</v>
      </c>
      <c r="J211" s="2">
        <v>0.57999999999999996</v>
      </c>
      <c r="K211" s="2">
        <v>0.5</v>
      </c>
    </row>
    <row r="212" spans="1:11" x14ac:dyDescent="0.25">
      <c r="A212" t="s">
        <v>229</v>
      </c>
      <c r="B212" t="s">
        <v>473</v>
      </c>
      <c r="C212" s="1" t="s">
        <v>32</v>
      </c>
      <c r="D212" s="18">
        <v>47484</v>
      </c>
      <c r="E212" s="32">
        <v>0.8</v>
      </c>
      <c r="F212" s="1">
        <v>57</v>
      </c>
      <c r="G212" s="1">
        <v>71</v>
      </c>
      <c r="H212" s="8">
        <v>77</v>
      </c>
      <c r="I212" s="10">
        <v>96</v>
      </c>
      <c r="J212" s="2">
        <v>0.51</v>
      </c>
      <c r="K212" s="2">
        <v>0.62</v>
      </c>
    </row>
    <row r="213" spans="1:11" x14ac:dyDescent="0.25">
      <c r="A213" t="s">
        <v>225</v>
      </c>
      <c r="B213" t="s">
        <v>474</v>
      </c>
      <c r="C213" s="1" t="s">
        <v>32</v>
      </c>
      <c r="D213" s="18">
        <v>73712</v>
      </c>
      <c r="E213" s="32">
        <v>0.81</v>
      </c>
      <c r="F213" s="1">
        <v>81</v>
      </c>
      <c r="G213" s="1">
        <v>100</v>
      </c>
      <c r="H213" s="8">
        <v>114</v>
      </c>
      <c r="I213" s="10">
        <v>141</v>
      </c>
      <c r="J213" s="2">
        <v>0.57999999999999996</v>
      </c>
      <c r="K213" s="2">
        <v>0.65</v>
      </c>
    </row>
    <row r="214" spans="1:11" x14ac:dyDescent="0.25">
      <c r="A214" t="s">
        <v>226</v>
      </c>
      <c r="B214" t="s">
        <v>475</v>
      </c>
      <c r="C214" s="1" t="s">
        <v>32</v>
      </c>
      <c r="D214" s="18">
        <v>82382</v>
      </c>
      <c r="E214" s="32">
        <v>0.94</v>
      </c>
      <c r="F214" s="1">
        <v>83</v>
      </c>
      <c r="G214" s="1">
        <v>88</v>
      </c>
      <c r="H214" s="8">
        <v>114</v>
      </c>
      <c r="I214" s="10">
        <v>121</v>
      </c>
      <c r="J214" s="2">
        <v>0.55000000000000004</v>
      </c>
      <c r="K214" s="2">
        <v>0.55000000000000004</v>
      </c>
    </row>
    <row r="215" spans="1:11" x14ac:dyDescent="0.25">
      <c r="A215" t="s">
        <v>227</v>
      </c>
      <c r="B215" t="s">
        <v>476</v>
      </c>
      <c r="C215" s="1" t="s">
        <v>32</v>
      </c>
      <c r="D215" s="18">
        <v>44460</v>
      </c>
      <c r="E215" s="32">
        <v>0.7</v>
      </c>
      <c r="F215" s="1">
        <v>53</v>
      </c>
      <c r="G215" s="1">
        <v>75</v>
      </c>
      <c r="H215" s="8">
        <v>69</v>
      </c>
      <c r="I215" s="10">
        <v>99</v>
      </c>
      <c r="J215" s="2">
        <v>0.47</v>
      </c>
      <c r="K215" s="2">
        <v>0.55000000000000004</v>
      </c>
    </row>
    <row r="216" spans="1:11" ht="15.75" thickBot="1" x14ac:dyDescent="0.3">
      <c r="A216" t="s">
        <v>228</v>
      </c>
      <c r="B216" t="s">
        <v>477</v>
      </c>
      <c r="C216" s="1" t="s">
        <v>32</v>
      </c>
      <c r="D216" s="18">
        <v>80431</v>
      </c>
      <c r="E216" s="32">
        <v>0.8</v>
      </c>
      <c r="F216" s="1">
        <v>85</v>
      </c>
      <c r="G216" s="1">
        <v>106</v>
      </c>
      <c r="H216" s="8">
        <v>124</v>
      </c>
      <c r="I216" s="10">
        <v>155</v>
      </c>
      <c r="J216" s="2">
        <v>0.62</v>
      </c>
      <c r="K216" s="2">
        <v>0.52</v>
      </c>
    </row>
    <row r="217" spans="1:11" ht="15.75" thickBot="1" x14ac:dyDescent="0.3">
      <c r="A217" s="3" t="s">
        <v>5</v>
      </c>
      <c r="B217" s="4"/>
      <c r="C217" s="5"/>
      <c r="D217" s="19">
        <f>SUM(D207:D216)</f>
        <v>670540</v>
      </c>
      <c r="E217" s="35"/>
      <c r="F217" s="5">
        <f>SUM(F207:F216)</f>
        <v>802</v>
      </c>
      <c r="G217" s="5">
        <f t="shared" ref="G217:I217" si="29">SUM(G207:G216)</f>
        <v>1014</v>
      </c>
      <c r="H217" s="9">
        <f t="shared" si="29"/>
        <v>1152</v>
      </c>
      <c r="I217" s="11">
        <f t="shared" si="29"/>
        <v>1391</v>
      </c>
      <c r="J217" s="6"/>
      <c r="K217" s="7"/>
    </row>
    <row r="218" spans="1:11" x14ac:dyDescent="0.25">
      <c r="D218" s="18"/>
      <c r="E218" s="32"/>
      <c r="H218" s="8"/>
      <c r="I218" s="10"/>
      <c r="J218" s="2"/>
      <c r="K218" s="2"/>
    </row>
    <row r="219" spans="1:11" x14ac:dyDescent="0.25">
      <c r="A219" t="s">
        <v>196</v>
      </c>
      <c r="B219" t="s">
        <v>478</v>
      </c>
      <c r="C219" s="1" t="s">
        <v>33</v>
      </c>
      <c r="D219" s="18">
        <v>71768</v>
      </c>
      <c r="E219" s="32">
        <v>0.93</v>
      </c>
      <c r="F219" s="1">
        <v>115</v>
      </c>
      <c r="G219" s="1">
        <v>122</v>
      </c>
      <c r="H219" s="8">
        <v>153</v>
      </c>
      <c r="I219" s="10">
        <v>165</v>
      </c>
      <c r="J219" s="2">
        <v>0.5</v>
      </c>
      <c r="K219" s="2">
        <v>0.39</v>
      </c>
    </row>
    <row r="220" spans="1:11" x14ac:dyDescent="0.25">
      <c r="A220" t="s">
        <v>197</v>
      </c>
      <c r="B220" t="s">
        <v>479</v>
      </c>
      <c r="C220" s="1" t="s">
        <v>33</v>
      </c>
      <c r="D220" s="18">
        <v>67977</v>
      </c>
      <c r="E220" s="32">
        <v>0.9</v>
      </c>
      <c r="F220" s="1">
        <v>118</v>
      </c>
      <c r="G220" s="1">
        <v>131</v>
      </c>
      <c r="H220" s="8">
        <v>150</v>
      </c>
      <c r="I220" s="10">
        <v>167</v>
      </c>
      <c r="J220" s="2">
        <v>0.43</v>
      </c>
      <c r="K220" s="2">
        <v>0.4</v>
      </c>
    </row>
    <row r="221" spans="1:11" x14ac:dyDescent="0.25">
      <c r="A221" t="s">
        <v>198</v>
      </c>
      <c r="B221" t="s">
        <v>480</v>
      </c>
      <c r="C221" s="1" t="s">
        <v>33</v>
      </c>
      <c r="D221" s="18">
        <v>86444</v>
      </c>
      <c r="E221" s="32">
        <v>0.9</v>
      </c>
      <c r="F221" s="1">
        <v>122</v>
      </c>
      <c r="G221" s="1">
        <v>135</v>
      </c>
      <c r="H221" s="8">
        <v>159</v>
      </c>
      <c r="I221" s="10">
        <v>176</v>
      </c>
      <c r="J221" s="2">
        <v>0.47</v>
      </c>
      <c r="K221" s="2">
        <v>0.46</v>
      </c>
    </row>
    <row r="222" spans="1:11" x14ac:dyDescent="0.25">
      <c r="A222" t="s">
        <v>199</v>
      </c>
      <c r="B222" t="s">
        <v>481</v>
      </c>
      <c r="C222" s="1" t="s">
        <v>33</v>
      </c>
      <c r="D222" s="18">
        <v>77663</v>
      </c>
      <c r="E222" s="32">
        <v>0.91</v>
      </c>
      <c r="F222" s="1">
        <v>79</v>
      </c>
      <c r="G222" s="1">
        <v>86</v>
      </c>
      <c r="H222" s="8">
        <v>95</v>
      </c>
      <c r="I222" s="10">
        <v>107</v>
      </c>
      <c r="J222" s="2">
        <v>0.53</v>
      </c>
      <c r="K222" s="2">
        <v>0.4</v>
      </c>
    </row>
    <row r="223" spans="1:11" x14ac:dyDescent="0.25">
      <c r="A223" t="s">
        <v>201</v>
      </c>
      <c r="B223" t="s">
        <v>482</v>
      </c>
      <c r="C223" s="1" t="s">
        <v>33</v>
      </c>
      <c r="D223" s="18">
        <v>39932</v>
      </c>
      <c r="E223" s="32">
        <v>0.88</v>
      </c>
      <c r="F223" s="1">
        <v>69</v>
      </c>
      <c r="G223" s="1">
        <v>78</v>
      </c>
      <c r="H223" s="8">
        <v>88</v>
      </c>
      <c r="I223" s="10">
        <v>100</v>
      </c>
      <c r="J223" s="2">
        <v>0.45</v>
      </c>
      <c r="K223" s="2">
        <v>0.45</v>
      </c>
    </row>
    <row r="224" spans="1:11" ht="15.75" thickBot="1" x14ac:dyDescent="0.3">
      <c r="A224" t="s">
        <v>200</v>
      </c>
      <c r="B224" t="s">
        <v>483</v>
      </c>
      <c r="C224" s="1" t="s">
        <v>33</v>
      </c>
      <c r="D224" s="18">
        <v>116207</v>
      </c>
      <c r="E224" s="32">
        <v>0.85</v>
      </c>
      <c r="F224" s="1">
        <v>136</v>
      </c>
      <c r="G224" s="1">
        <v>159</v>
      </c>
      <c r="H224" s="8">
        <v>176</v>
      </c>
      <c r="I224" s="10">
        <v>207</v>
      </c>
      <c r="J224" s="2">
        <v>0.5</v>
      </c>
      <c r="K224" s="2">
        <v>0.5</v>
      </c>
    </row>
    <row r="225" spans="1:11" ht="15.75" thickBot="1" x14ac:dyDescent="0.3">
      <c r="A225" s="3" t="s">
        <v>5</v>
      </c>
      <c r="B225" s="4"/>
      <c r="C225" s="5"/>
      <c r="D225" s="19">
        <f>SUM(D219:D224)</f>
        <v>459991</v>
      </c>
      <c r="E225" s="35"/>
      <c r="F225" s="5">
        <f>SUM(F219:F224)</f>
        <v>639</v>
      </c>
      <c r="G225" s="5">
        <f t="shared" ref="G225:I225" si="30">SUM(G219:G224)</f>
        <v>711</v>
      </c>
      <c r="H225" s="9">
        <f t="shared" si="30"/>
        <v>821</v>
      </c>
      <c r="I225" s="11">
        <f t="shared" si="30"/>
        <v>922</v>
      </c>
      <c r="J225" s="6"/>
      <c r="K225" s="7"/>
    </row>
    <row r="226" spans="1:11" x14ac:dyDescent="0.25">
      <c r="D226" s="18"/>
      <c r="E226" s="32"/>
      <c r="H226" s="8"/>
      <c r="I226" s="10"/>
      <c r="J226" s="2"/>
      <c r="K226" s="2"/>
    </row>
    <row r="227" spans="1:11" x14ac:dyDescent="0.25">
      <c r="A227" t="s">
        <v>202</v>
      </c>
      <c r="B227" t="s">
        <v>484</v>
      </c>
      <c r="C227" s="1" t="s">
        <v>34</v>
      </c>
      <c r="D227" s="18">
        <v>35243</v>
      </c>
      <c r="E227" s="32">
        <v>0.8</v>
      </c>
      <c r="F227" s="1">
        <v>45</v>
      </c>
      <c r="G227" s="1">
        <v>56</v>
      </c>
      <c r="H227" s="8">
        <v>57</v>
      </c>
      <c r="I227" s="10">
        <v>71</v>
      </c>
      <c r="J227" s="2">
        <v>0.42</v>
      </c>
      <c r="K227" s="2">
        <v>0.53</v>
      </c>
    </row>
    <row r="228" spans="1:11" x14ac:dyDescent="0.25">
      <c r="A228" t="s">
        <v>203</v>
      </c>
      <c r="B228" t="s">
        <v>485</v>
      </c>
      <c r="C228" s="1" t="s">
        <v>34</v>
      </c>
      <c r="D228" s="18">
        <v>30520</v>
      </c>
      <c r="E228" s="32">
        <v>0.95</v>
      </c>
      <c r="F228" s="1">
        <v>36</v>
      </c>
      <c r="G228" s="1">
        <v>38</v>
      </c>
      <c r="H228" s="8">
        <v>48</v>
      </c>
      <c r="I228" s="10">
        <v>51</v>
      </c>
      <c r="J228" s="2">
        <v>0.5</v>
      </c>
      <c r="K228" s="2">
        <v>0.62</v>
      </c>
    </row>
    <row r="229" spans="1:11" x14ac:dyDescent="0.25">
      <c r="A229" t="s">
        <v>204</v>
      </c>
      <c r="B229" t="s">
        <v>486</v>
      </c>
      <c r="C229" s="1" t="s">
        <v>34</v>
      </c>
      <c r="D229" s="18">
        <v>66060</v>
      </c>
      <c r="E229" s="32">
        <v>0.8</v>
      </c>
      <c r="F229" s="1">
        <v>88</v>
      </c>
      <c r="G229" s="1">
        <v>110</v>
      </c>
      <c r="H229" s="8">
        <v>115</v>
      </c>
      <c r="I229" s="10">
        <v>144</v>
      </c>
      <c r="J229" s="2">
        <v>0.47</v>
      </c>
      <c r="K229" s="2">
        <v>0.56999999999999995</v>
      </c>
    </row>
    <row r="230" spans="1:11" x14ac:dyDescent="0.25">
      <c r="A230" t="s">
        <v>205</v>
      </c>
      <c r="B230" t="s">
        <v>487</v>
      </c>
      <c r="C230" s="1" t="s">
        <v>34</v>
      </c>
      <c r="D230" s="18">
        <v>12410</v>
      </c>
      <c r="E230" s="32">
        <v>0.8</v>
      </c>
      <c r="F230" s="1">
        <v>35</v>
      </c>
      <c r="G230" s="1">
        <v>45</v>
      </c>
      <c r="H230" s="8">
        <v>46</v>
      </c>
      <c r="I230" s="10">
        <v>58</v>
      </c>
      <c r="J230" s="2">
        <v>0.45</v>
      </c>
      <c r="K230" s="2">
        <v>0.6</v>
      </c>
    </row>
    <row r="231" spans="1:11" x14ac:dyDescent="0.25">
      <c r="A231" t="s">
        <v>197</v>
      </c>
      <c r="B231" t="s">
        <v>479</v>
      </c>
      <c r="C231" s="1" t="s">
        <v>34</v>
      </c>
      <c r="D231" s="18">
        <v>54767</v>
      </c>
      <c r="E231" s="32">
        <v>0.9</v>
      </c>
      <c r="F231" s="1">
        <v>102</v>
      </c>
      <c r="G231" s="1">
        <v>113</v>
      </c>
      <c r="H231" s="8">
        <v>132</v>
      </c>
      <c r="I231" s="10">
        <v>147</v>
      </c>
      <c r="J231" s="2">
        <v>0.46</v>
      </c>
      <c r="K231" s="2">
        <v>0.51</v>
      </c>
    </row>
    <row r="232" spans="1:11" x14ac:dyDescent="0.25">
      <c r="A232" t="s">
        <v>206</v>
      </c>
      <c r="B232" t="s">
        <v>488</v>
      </c>
      <c r="C232" s="1" t="s">
        <v>34</v>
      </c>
      <c r="D232" s="18">
        <v>56017</v>
      </c>
      <c r="E232" s="32">
        <v>0.75</v>
      </c>
      <c r="F232" s="1">
        <v>51</v>
      </c>
      <c r="G232" s="1">
        <v>67</v>
      </c>
      <c r="H232" s="8">
        <v>69</v>
      </c>
      <c r="I232" s="10">
        <v>92</v>
      </c>
      <c r="J232" s="2">
        <v>0.54</v>
      </c>
      <c r="K232" s="2">
        <v>0.62</v>
      </c>
    </row>
    <row r="233" spans="1:11" x14ac:dyDescent="0.25">
      <c r="A233" t="s">
        <v>207</v>
      </c>
      <c r="B233" t="s">
        <v>489</v>
      </c>
      <c r="C233" s="1" t="s">
        <v>34</v>
      </c>
      <c r="D233" s="18">
        <v>27183</v>
      </c>
      <c r="E233" s="32">
        <v>0.9</v>
      </c>
      <c r="F233" s="1">
        <v>53</v>
      </c>
      <c r="G233" s="1">
        <v>59</v>
      </c>
      <c r="H233" s="8">
        <v>69</v>
      </c>
      <c r="I233" s="10">
        <v>77</v>
      </c>
      <c r="J233" s="2">
        <v>0.5</v>
      </c>
      <c r="K233" s="2">
        <v>0.5</v>
      </c>
    </row>
    <row r="234" spans="1:11" ht="15.75" thickBot="1" x14ac:dyDescent="0.3">
      <c r="A234" t="s">
        <v>201</v>
      </c>
      <c r="B234" t="s">
        <v>482</v>
      </c>
      <c r="C234" s="1" t="s">
        <v>34</v>
      </c>
      <c r="D234" s="18">
        <v>12530</v>
      </c>
      <c r="E234" s="32"/>
      <c r="H234" s="8"/>
      <c r="I234" s="10"/>
      <c r="J234" s="2"/>
      <c r="K234" s="2"/>
    </row>
    <row r="235" spans="1:11" ht="15.75" thickBot="1" x14ac:dyDescent="0.3">
      <c r="A235" s="3" t="s">
        <v>5</v>
      </c>
      <c r="B235" s="4"/>
      <c r="C235" s="5"/>
      <c r="D235" s="19">
        <f>SUM(D227:D234)</f>
        <v>294730</v>
      </c>
      <c r="E235" s="35"/>
      <c r="F235" s="5">
        <f>SUM(F227:F234)</f>
        <v>410</v>
      </c>
      <c r="G235" s="5">
        <f t="shared" ref="G235:I235" si="31">SUM(G227:G234)</f>
        <v>488</v>
      </c>
      <c r="H235" s="9">
        <f t="shared" si="31"/>
        <v>536</v>
      </c>
      <c r="I235" s="11">
        <f t="shared" si="31"/>
        <v>640</v>
      </c>
      <c r="J235" s="6"/>
      <c r="K235" s="7"/>
    </row>
    <row r="236" spans="1:11" x14ac:dyDescent="0.25">
      <c r="D236" s="18"/>
      <c r="E236" s="32"/>
      <c r="H236" s="8"/>
      <c r="I236" s="10"/>
      <c r="J236" s="2"/>
      <c r="K236" s="2"/>
    </row>
    <row r="237" spans="1:11" x14ac:dyDescent="0.25">
      <c r="A237" t="s">
        <v>208</v>
      </c>
      <c r="B237" t="s">
        <v>490</v>
      </c>
      <c r="C237" s="1" t="s">
        <v>35</v>
      </c>
      <c r="D237" s="18">
        <v>332107</v>
      </c>
      <c r="E237" s="32">
        <v>1</v>
      </c>
      <c r="F237" s="1">
        <v>95</v>
      </c>
      <c r="G237" s="1">
        <v>115</v>
      </c>
      <c r="H237" s="8">
        <v>103</v>
      </c>
      <c r="I237" s="10">
        <v>127</v>
      </c>
      <c r="J237" s="2">
        <v>0.16</v>
      </c>
      <c r="K237" s="2">
        <v>0.86</v>
      </c>
    </row>
    <row r="238" spans="1:11" ht="15.75" thickBot="1" x14ac:dyDescent="0.3">
      <c r="A238" t="s">
        <v>209</v>
      </c>
      <c r="B238" t="s">
        <v>491</v>
      </c>
      <c r="C238" s="1" t="s">
        <v>35</v>
      </c>
      <c r="D238" s="18">
        <v>239988</v>
      </c>
      <c r="E238" s="32">
        <v>1</v>
      </c>
      <c r="F238" s="1">
        <v>173</v>
      </c>
      <c r="G238" s="1">
        <v>173</v>
      </c>
      <c r="H238" s="8">
        <v>212</v>
      </c>
      <c r="I238" s="10">
        <v>212</v>
      </c>
      <c r="J238" s="2">
        <v>0.36</v>
      </c>
      <c r="K238" s="2">
        <v>0.59</v>
      </c>
    </row>
    <row r="239" spans="1:11" ht="15.75" thickBot="1" x14ac:dyDescent="0.3">
      <c r="A239" s="3" t="s">
        <v>5</v>
      </c>
      <c r="B239" s="4"/>
      <c r="C239" s="5"/>
      <c r="D239" s="19">
        <f>SUM(D237:D238)</f>
        <v>572095</v>
      </c>
      <c r="E239" s="35"/>
      <c r="F239" s="5">
        <f>SUM(F237:F238)</f>
        <v>268</v>
      </c>
      <c r="G239" s="5">
        <f t="shared" ref="G239:I239" si="32">SUM(G237:G238)</f>
        <v>288</v>
      </c>
      <c r="H239" s="9">
        <f t="shared" si="32"/>
        <v>315</v>
      </c>
      <c r="I239" s="11">
        <f t="shared" si="32"/>
        <v>339</v>
      </c>
      <c r="J239" s="6"/>
      <c r="K239" s="7"/>
    </row>
    <row r="240" spans="1:11" x14ac:dyDescent="0.25">
      <c r="D240" s="18"/>
      <c r="E240" s="32"/>
      <c r="H240" s="8"/>
      <c r="I240" s="10"/>
      <c r="J240" s="2"/>
      <c r="K240" s="2"/>
    </row>
    <row r="241" spans="1:11" x14ac:dyDescent="0.25">
      <c r="A241" t="s">
        <v>210</v>
      </c>
      <c r="B241" t="s">
        <v>492</v>
      </c>
      <c r="C241" s="1" t="s">
        <v>36</v>
      </c>
      <c r="D241" s="18">
        <v>159667</v>
      </c>
      <c r="E241" s="32">
        <v>1</v>
      </c>
      <c r="F241" s="1">
        <v>163</v>
      </c>
      <c r="G241" s="1">
        <v>164</v>
      </c>
      <c r="H241" s="8">
        <v>203</v>
      </c>
      <c r="I241" s="10">
        <v>203</v>
      </c>
      <c r="J241" s="2">
        <v>0.4</v>
      </c>
      <c r="K241" s="2">
        <v>0.77</v>
      </c>
    </row>
    <row r="242" spans="1:11" x14ac:dyDescent="0.25">
      <c r="A242" t="s">
        <v>211</v>
      </c>
      <c r="B242" t="s">
        <v>493</v>
      </c>
      <c r="C242" s="1" t="s">
        <v>36</v>
      </c>
      <c r="D242" s="18">
        <v>72636</v>
      </c>
      <c r="E242" s="32">
        <v>1</v>
      </c>
      <c r="F242" s="1">
        <v>108</v>
      </c>
      <c r="G242" s="1">
        <v>108</v>
      </c>
      <c r="H242" s="8">
        <v>137</v>
      </c>
      <c r="I242" s="10">
        <v>137</v>
      </c>
      <c r="J242" s="2">
        <v>0.42</v>
      </c>
      <c r="K242" s="2">
        <v>0.56999999999999995</v>
      </c>
    </row>
    <row r="243" spans="1:11" x14ac:dyDescent="0.25">
      <c r="A243" t="s">
        <v>212</v>
      </c>
      <c r="B243" t="s">
        <v>494</v>
      </c>
      <c r="C243" s="1" t="s">
        <v>36</v>
      </c>
      <c r="D243" s="18">
        <v>44474</v>
      </c>
      <c r="E243" s="32">
        <v>1</v>
      </c>
      <c r="F243" s="1">
        <v>20</v>
      </c>
      <c r="G243" s="1">
        <v>20</v>
      </c>
      <c r="H243" s="8">
        <v>30</v>
      </c>
      <c r="I243" s="10">
        <v>30</v>
      </c>
      <c r="J243" s="2">
        <v>0.66</v>
      </c>
      <c r="K243" s="2">
        <v>1</v>
      </c>
    </row>
    <row r="244" spans="1:11" ht="15.75" thickBot="1" x14ac:dyDescent="0.3">
      <c r="A244" t="s">
        <v>213</v>
      </c>
      <c r="B244" t="s">
        <v>495</v>
      </c>
      <c r="C244" s="1" t="s">
        <v>36</v>
      </c>
      <c r="D244" s="18">
        <v>80351</v>
      </c>
      <c r="E244" s="32">
        <v>1</v>
      </c>
      <c r="F244" s="1">
        <v>83</v>
      </c>
      <c r="G244" s="1">
        <v>83</v>
      </c>
      <c r="H244" s="8">
        <v>107</v>
      </c>
      <c r="I244" s="10">
        <v>107</v>
      </c>
      <c r="J244" s="2">
        <v>0.45</v>
      </c>
      <c r="K244" s="2">
        <v>0.45</v>
      </c>
    </row>
    <row r="245" spans="1:11" ht="15.75" thickBot="1" x14ac:dyDescent="0.3">
      <c r="A245" s="3" t="s">
        <v>5</v>
      </c>
      <c r="B245" s="4"/>
      <c r="C245" s="5"/>
      <c r="D245" s="19">
        <f>SUM(D241:D244)</f>
        <v>357128</v>
      </c>
      <c r="E245" s="35"/>
      <c r="F245" s="5">
        <f>SUM(F241:F244)</f>
        <v>374</v>
      </c>
      <c r="G245" s="5">
        <f t="shared" ref="G245:I245" si="33">SUM(G241:G244)</f>
        <v>375</v>
      </c>
      <c r="H245" s="9">
        <f t="shared" si="33"/>
        <v>477</v>
      </c>
      <c r="I245" s="11">
        <f t="shared" si="33"/>
        <v>477</v>
      </c>
      <c r="J245" s="6"/>
      <c r="K245" s="7"/>
    </row>
    <row r="246" spans="1:11" x14ac:dyDescent="0.25">
      <c r="D246" s="18"/>
      <c r="E246" s="32"/>
      <c r="H246" s="8"/>
      <c r="I246" s="10"/>
      <c r="J246" s="2"/>
      <c r="K246" s="2"/>
    </row>
    <row r="247" spans="1:11" x14ac:dyDescent="0.25">
      <c r="A247" t="s">
        <v>214</v>
      </c>
      <c r="B247" t="s">
        <v>496</v>
      </c>
      <c r="C247" s="1" t="s">
        <v>37</v>
      </c>
      <c r="D247" s="18">
        <v>93704</v>
      </c>
      <c r="E247" s="32">
        <v>1</v>
      </c>
      <c r="F247" s="1">
        <v>55</v>
      </c>
      <c r="G247" s="1">
        <v>67</v>
      </c>
      <c r="H247" s="8">
        <v>68</v>
      </c>
      <c r="I247" s="10">
        <v>82</v>
      </c>
      <c r="J247" s="2">
        <v>0.36</v>
      </c>
      <c r="K247" s="2">
        <v>0.78</v>
      </c>
    </row>
    <row r="248" spans="1:11" x14ac:dyDescent="0.25">
      <c r="A248" t="s">
        <v>215</v>
      </c>
      <c r="B248" t="s">
        <v>497</v>
      </c>
      <c r="C248" s="1" t="s">
        <v>37</v>
      </c>
      <c r="D248" s="18">
        <v>276313</v>
      </c>
      <c r="E248" s="32">
        <v>1</v>
      </c>
      <c r="F248" s="1">
        <v>59</v>
      </c>
      <c r="G248" s="1">
        <v>73</v>
      </c>
      <c r="H248" s="8">
        <v>65</v>
      </c>
      <c r="I248" s="10">
        <v>79</v>
      </c>
      <c r="J248" s="2">
        <v>0.15</v>
      </c>
      <c r="K248" s="2">
        <v>0.9</v>
      </c>
    </row>
    <row r="249" spans="1:11" x14ac:dyDescent="0.25">
      <c r="A249" t="s">
        <v>216</v>
      </c>
      <c r="B249" t="s">
        <v>498</v>
      </c>
      <c r="C249" s="1" t="s">
        <v>37</v>
      </c>
      <c r="D249" s="18">
        <v>164007</v>
      </c>
      <c r="E249" s="32">
        <v>1</v>
      </c>
      <c r="F249" s="1">
        <v>132</v>
      </c>
      <c r="G249" s="1">
        <v>162</v>
      </c>
      <c r="H249" s="8">
        <v>156</v>
      </c>
      <c r="I249" s="10">
        <v>192</v>
      </c>
      <c r="J249" s="2">
        <v>0.31</v>
      </c>
      <c r="K249" s="2">
        <v>0.62</v>
      </c>
    </row>
    <row r="250" spans="1:11" ht="15.75" thickBot="1" x14ac:dyDescent="0.3">
      <c r="A250" t="s">
        <v>217</v>
      </c>
      <c r="B250" t="s">
        <v>499</v>
      </c>
      <c r="C250" s="1" t="s">
        <v>37</v>
      </c>
      <c r="D250" s="18">
        <v>60264</v>
      </c>
      <c r="E250" s="32">
        <v>1</v>
      </c>
      <c r="F250" s="1">
        <v>13</v>
      </c>
      <c r="G250" s="1">
        <v>14</v>
      </c>
      <c r="H250" s="8">
        <v>13</v>
      </c>
      <c r="I250" s="10">
        <v>14</v>
      </c>
      <c r="J250" s="2">
        <v>0.15</v>
      </c>
      <c r="K250" s="2">
        <v>0.71</v>
      </c>
    </row>
    <row r="251" spans="1:11" ht="15.75" thickBot="1" x14ac:dyDescent="0.3">
      <c r="A251" s="3" t="s">
        <v>5</v>
      </c>
      <c r="B251" s="4"/>
      <c r="C251" s="5"/>
      <c r="D251" s="19">
        <f>SUM(D247:D250)</f>
        <v>594288</v>
      </c>
      <c r="E251" s="35"/>
      <c r="F251" s="5">
        <f>SUM(F247:F250)</f>
        <v>259</v>
      </c>
      <c r="G251" s="5">
        <f t="shared" ref="G251:I251" si="34">SUM(G247:G250)</f>
        <v>316</v>
      </c>
      <c r="H251" s="9">
        <f t="shared" si="34"/>
        <v>302</v>
      </c>
      <c r="I251" s="11">
        <f t="shared" si="34"/>
        <v>367</v>
      </c>
      <c r="J251" s="6"/>
      <c r="K251" s="7"/>
    </row>
    <row r="252" spans="1:11" x14ac:dyDescent="0.25">
      <c r="D252" s="18"/>
      <c r="E252" s="32"/>
      <c r="H252" s="8"/>
      <c r="I252" s="10"/>
      <c r="J252" s="2"/>
      <c r="K252" s="2"/>
    </row>
    <row r="253" spans="1:11" x14ac:dyDescent="0.25">
      <c r="A253" t="s">
        <v>440</v>
      </c>
      <c r="B253" t="s">
        <v>500</v>
      </c>
      <c r="C253" s="1" t="s">
        <v>38</v>
      </c>
      <c r="D253" s="18">
        <v>125305</v>
      </c>
      <c r="E253" s="32">
        <v>1</v>
      </c>
      <c r="F253" s="1">
        <v>162</v>
      </c>
      <c r="G253" s="1">
        <v>162</v>
      </c>
      <c r="H253" s="8">
        <v>208</v>
      </c>
      <c r="I253" s="10">
        <v>208</v>
      </c>
      <c r="J253" s="2">
        <v>0.44</v>
      </c>
      <c r="K253" s="2">
        <v>0.5</v>
      </c>
    </row>
    <row r="254" spans="1:11" x14ac:dyDescent="0.25">
      <c r="A254" t="s">
        <v>218</v>
      </c>
      <c r="B254" t="s">
        <v>501</v>
      </c>
      <c r="C254" s="1" t="s">
        <v>38</v>
      </c>
      <c r="D254" s="18">
        <v>42742</v>
      </c>
      <c r="E254" s="32">
        <v>1</v>
      </c>
      <c r="F254" s="1">
        <v>88</v>
      </c>
      <c r="G254" s="1">
        <v>88</v>
      </c>
      <c r="H254" s="8">
        <v>113</v>
      </c>
      <c r="I254" s="10">
        <v>113</v>
      </c>
      <c r="J254" s="2">
        <v>0.44</v>
      </c>
      <c r="K254" s="2">
        <v>0.43</v>
      </c>
    </row>
    <row r="255" spans="1:11" ht="15.75" thickBot="1" x14ac:dyDescent="0.3">
      <c r="A255" t="s">
        <v>219</v>
      </c>
      <c r="B255" t="s">
        <v>502</v>
      </c>
      <c r="C255" s="1" t="s">
        <v>38</v>
      </c>
      <c r="D255" s="18">
        <v>83752</v>
      </c>
      <c r="E255" s="32">
        <v>1</v>
      </c>
      <c r="F255" s="1">
        <v>67</v>
      </c>
      <c r="G255" s="1">
        <v>67</v>
      </c>
      <c r="H255" s="8">
        <v>90</v>
      </c>
      <c r="I255" s="10">
        <v>90</v>
      </c>
      <c r="J255" s="2">
        <v>0.49</v>
      </c>
      <c r="K255" s="2">
        <v>0.44</v>
      </c>
    </row>
    <row r="256" spans="1:11" ht="15.75" thickBot="1" x14ac:dyDescent="0.3">
      <c r="A256" s="3" t="s">
        <v>5</v>
      </c>
      <c r="B256" s="4"/>
      <c r="C256" s="5"/>
      <c r="D256" s="19">
        <f>SUM(D253:D255)</f>
        <v>251799</v>
      </c>
      <c r="E256" s="35"/>
      <c r="F256" s="5">
        <f>SUM(F253:F255)</f>
        <v>317</v>
      </c>
      <c r="G256" s="5">
        <f t="shared" ref="G256:I256" si="35">SUM(G253:G255)</f>
        <v>317</v>
      </c>
      <c r="H256" s="9">
        <f t="shared" si="35"/>
        <v>411</v>
      </c>
      <c r="I256" s="11">
        <f t="shared" si="35"/>
        <v>411</v>
      </c>
      <c r="J256" s="6"/>
      <c r="K256" s="7"/>
    </row>
    <row r="257" spans="1:11" x14ac:dyDescent="0.25">
      <c r="D257" s="18"/>
      <c r="E257" s="32"/>
      <c r="H257" s="8"/>
      <c r="I257" s="10"/>
      <c r="J257" s="2"/>
      <c r="K257" s="2"/>
    </row>
    <row r="258" spans="1:11" x14ac:dyDescent="0.25">
      <c r="A258" t="s">
        <v>91</v>
      </c>
      <c r="B258" t="s">
        <v>347</v>
      </c>
      <c r="C258" s="1" t="s">
        <v>39</v>
      </c>
      <c r="D258" s="18">
        <v>14834</v>
      </c>
      <c r="E258" s="32">
        <v>1</v>
      </c>
      <c r="F258" s="1">
        <v>26</v>
      </c>
      <c r="G258" s="1">
        <v>37</v>
      </c>
      <c r="H258" s="8">
        <v>34</v>
      </c>
      <c r="I258" s="10">
        <v>48</v>
      </c>
      <c r="J258" s="2">
        <v>0.45</v>
      </c>
      <c r="K258" s="2">
        <v>0.45</v>
      </c>
    </row>
    <row r="259" spans="1:11" x14ac:dyDescent="0.25">
      <c r="A259" t="s">
        <v>246</v>
      </c>
      <c r="B259" t="s">
        <v>503</v>
      </c>
      <c r="C259" s="1" t="s">
        <v>39</v>
      </c>
      <c r="D259" s="18">
        <v>132788</v>
      </c>
      <c r="E259" s="32">
        <v>0.9</v>
      </c>
      <c r="F259" s="1">
        <v>247</v>
      </c>
      <c r="G259" s="1">
        <v>274</v>
      </c>
      <c r="H259" s="8">
        <v>318</v>
      </c>
      <c r="I259" s="10">
        <v>353</v>
      </c>
      <c r="J259" s="2">
        <v>0.5</v>
      </c>
      <c r="K259" s="2">
        <v>0.5</v>
      </c>
    </row>
    <row r="260" spans="1:11" x14ac:dyDescent="0.25">
      <c r="A260" t="s">
        <v>247</v>
      </c>
      <c r="B260" t="s">
        <v>504</v>
      </c>
      <c r="C260" s="1" t="s">
        <v>39</v>
      </c>
      <c r="D260" s="18">
        <v>46488</v>
      </c>
      <c r="E260" s="32">
        <v>1</v>
      </c>
      <c r="F260" s="1">
        <v>32</v>
      </c>
      <c r="G260" s="1">
        <v>76</v>
      </c>
      <c r="H260" s="8">
        <v>51</v>
      </c>
      <c r="I260" s="10">
        <v>105</v>
      </c>
      <c r="J260" s="2">
        <v>0.5</v>
      </c>
      <c r="K260" s="2">
        <v>0.5</v>
      </c>
    </row>
    <row r="261" spans="1:11" x14ac:dyDescent="0.25">
      <c r="A261" t="s">
        <v>248</v>
      </c>
      <c r="B261" t="s">
        <v>505</v>
      </c>
      <c r="C261" s="1" t="s">
        <v>39</v>
      </c>
      <c r="D261" s="18">
        <v>67319</v>
      </c>
      <c r="E261" s="32">
        <v>0.75</v>
      </c>
      <c r="F261" s="1">
        <v>73</v>
      </c>
      <c r="G261" s="1">
        <v>115</v>
      </c>
      <c r="H261" s="8">
        <v>103</v>
      </c>
      <c r="I261" s="10">
        <v>155</v>
      </c>
      <c r="J261" s="2">
        <v>0.54</v>
      </c>
      <c r="K261" s="2">
        <v>0.38</v>
      </c>
    </row>
    <row r="262" spans="1:11" x14ac:dyDescent="0.25">
      <c r="A262" t="s">
        <v>250</v>
      </c>
      <c r="B262" t="s">
        <v>506</v>
      </c>
      <c r="C262" s="1" t="s">
        <v>39</v>
      </c>
      <c r="D262" s="18">
        <v>72125</v>
      </c>
      <c r="E262" s="32">
        <v>0.8</v>
      </c>
      <c r="F262" s="1">
        <v>105</v>
      </c>
      <c r="G262" s="1">
        <v>221</v>
      </c>
      <c r="H262" s="8">
        <v>118</v>
      </c>
      <c r="I262" s="10">
        <v>221</v>
      </c>
      <c r="J262" s="2">
        <v>0.25</v>
      </c>
      <c r="K262" s="2">
        <v>0.37</v>
      </c>
    </row>
    <row r="263" spans="1:11" x14ac:dyDescent="0.25">
      <c r="A263" t="s">
        <v>241</v>
      </c>
      <c r="B263" t="s">
        <v>507</v>
      </c>
      <c r="C263" s="1" t="s">
        <v>39</v>
      </c>
      <c r="D263" s="18">
        <v>8602</v>
      </c>
      <c r="E263" s="32">
        <v>1</v>
      </c>
      <c r="F263" s="1">
        <v>24</v>
      </c>
      <c r="G263" s="1">
        <v>24</v>
      </c>
      <c r="H263" s="8">
        <v>30</v>
      </c>
      <c r="I263" s="10">
        <v>30</v>
      </c>
      <c r="J263" s="2">
        <v>0.5</v>
      </c>
      <c r="K263" s="2">
        <v>0.5</v>
      </c>
    </row>
    <row r="264" spans="1:11" x14ac:dyDescent="0.25">
      <c r="A264" t="s">
        <v>242</v>
      </c>
      <c r="B264" t="s">
        <v>508</v>
      </c>
      <c r="C264" s="1" t="s">
        <v>39</v>
      </c>
      <c r="D264" s="18">
        <v>78070</v>
      </c>
      <c r="E264" s="32">
        <v>0.9</v>
      </c>
      <c r="F264" s="1">
        <v>118</v>
      </c>
      <c r="G264" s="1">
        <v>131</v>
      </c>
      <c r="H264" s="8">
        <v>159</v>
      </c>
      <c r="I264" s="10">
        <v>177</v>
      </c>
      <c r="J264" s="2">
        <v>0.51</v>
      </c>
      <c r="K264" s="2">
        <v>0.49</v>
      </c>
    </row>
    <row r="265" spans="1:11" x14ac:dyDescent="0.25">
      <c r="A265" t="s">
        <v>93</v>
      </c>
      <c r="B265" t="s">
        <v>354</v>
      </c>
      <c r="C265" s="1" t="s">
        <v>39</v>
      </c>
      <c r="D265" s="18">
        <v>33351</v>
      </c>
      <c r="E265" s="32">
        <v>1</v>
      </c>
      <c r="F265" s="1">
        <v>39</v>
      </c>
      <c r="G265" s="1">
        <v>48</v>
      </c>
      <c r="H265" s="8">
        <v>52</v>
      </c>
      <c r="I265" s="10">
        <v>75</v>
      </c>
      <c r="J265" s="2">
        <v>0.48</v>
      </c>
      <c r="K265" s="2">
        <v>0.43</v>
      </c>
    </row>
    <row r="266" spans="1:11" x14ac:dyDescent="0.25">
      <c r="A266" t="s">
        <v>237</v>
      </c>
      <c r="B266" t="s">
        <v>509</v>
      </c>
      <c r="C266" s="1" t="s">
        <v>39</v>
      </c>
      <c r="D266" s="18">
        <v>2444</v>
      </c>
      <c r="E266" s="32"/>
      <c r="H266" s="8"/>
      <c r="I266" s="10"/>
      <c r="J266" s="2"/>
      <c r="K266" s="2"/>
    </row>
    <row r="267" spans="1:11" ht="15.75" thickBot="1" x14ac:dyDescent="0.3">
      <c r="A267" t="s">
        <v>249</v>
      </c>
      <c r="B267" t="s">
        <v>510</v>
      </c>
      <c r="C267" s="1" t="s">
        <v>39</v>
      </c>
      <c r="D267" s="18">
        <v>37101</v>
      </c>
      <c r="E267" s="32">
        <v>0.6</v>
      </c>
      <c r="F267" s="1">
        <v>85</v>
      </c>
      <c r="G267" s="1">
        <v>142</v>
      </c>
      <c r="H267" s="8">
        <v>115</v>
      </c>
      <c r="I267" s="10">
        <v>192</v>
      </c>
      <c r="J267" s="2">
        <v>0.6</v>
      </c>
      <c r="K267" s="2">
        <v>0.46</v>
      </c>
    </row>
    <row r="268" spans="1:11" ht="15.75" thickBot="1" x14ac:dyDescent="0.3">
      <c r="A268" s="3" t="s">
        <v>5</v>
      </c>
      <c r="B268" s="4"/>
      <c r="C268" s="5"/>
      <c r="D268" s="19">
        <f>SUM(D258:D267)</f>
        <v>493122</v>
      </c>
      <c r="E268" s="35"/>
      <c r="F268" s="5">
        <f>SUM(F258:F267)</f>
        <v>749</v>
      </c>
      <c r="G268" s="5">
        <f t="shared" ref="G268:I268" si="36">SUM(G258:G267)</f>
        <v>1068</v>
      </c>
      <c r="H268" s="9">
        <f t="shared" si="36"/>
        <v>980</v>
      </c>
      <c r="I268" s="11">
        <f t="shared" si="36"/>
        <v>1356</v>
      </c>
      <c r="J268" s="6"/>
      <c r="K268" s="7"/>
    </row>
    <row r="269" spans="1:11" x14ac:dyDescent="0.25">
      <c r="D269" s="18"/>
      <c r="E269" s="32"/>
      <c r="H269" s="8"/>
      <c r="I269" s="10"/>
      <c r="J269" s="2"/>
      <c r="K269" s="2"/>
    </row>
    <row r="270" spans="1:11" x14ac:dyDescent="0.25">
      <c r="A270" t="s">
        <v>230</v>
      </c>
      <c r="B270" t="s">
        <v>511</v>
      </c>
      <c r="C270" s="1" t="s">
        <v>40</v>
      </c>
      <c r="D270" s="18">
        <v>53343</v>
      </c>
      <c r="E270" s="32">
        <v>0.9</v>
      </c>
      <c r="F270" s="1">
        <v>47</v>
      </c>
      <c r="G270" s="1">
        <v>52</v>
      </c>
      <c r="H270" s="8">
        <v>68</v>
      </c>
      <c r="I270" s="10">
        <v>75</v>
      </c>
      <c r="J270" s="2">
        <v>0.61</v>
      </c>
      <c r="K270" s="2">
        <v>0.56999999999999995</v>
      </c>
    </row>
    <row r="271" spans="1:11" x14ac:dyDescent="0.25">
      <c r="A271" t="s">
        <v>231</v>
      </c>
      <c r="B271" t="s">
        <v>512</v>
      </c>
      <c r="C271" s="1" t="s">
        <v>40</v>
      </c>
      <c r="D271" s="18">
        <v>132638</v>
      </c>
      <c r="E271" s="32">
        <v>0.9</v>
      </c>
      <c r="F271" s="1">
        <v>158</v>
      </c>
      <c r="G271" s="1">
        <v>248</v>
      </c>
      <c r="H271" s="8">
        <v>176</v>
      </c>
      <c r="I271" s="10">
        <v>276</v>
      </c>
      <c r="J271" s="2">
        <v>0.61</v>
      </c>
      <c r="K271" s="2">
        <v>0.42</v>
      </c>
    </row>
    <row r="272" spans="1:11" x14ac:dyDescent="0.25">
      <c r="A272" t="s">
        <v>232</v>
      </c>
      <c r="B272" t="s">
        <v>513</v>
      </c>
      <c r="C272" s="1" t="s">
        <v>40</v>
      </c>
      <c r="D272" s="18">
        <v>7372</v>
      </c>
      <c r="E272" s="32">
        <v>0.9</v>
      </c>
      <c r="F272" s="1">
        <v>7</v>
      </c>
      <c r="G272" s="1">
        <v>11</v>
      </c>
      <c r="H272" s="8">
        <v>9</v>
      </c>
      <c r="I272" s="10">
        <v>11</v>
      </c>
      <c r="J272" s="2">
        <v>0.57999999999999996</v>
      </c>
      <c r="K272" s="2">
        <v>0.38</v>
      </c>
    </row>
    <row r="273" spans="1:11" x14ac:dyDescent="0.25">
      <c r="A273" t="s">
        <v>233</v>
      </c>
      <c r="B273" t="s">
        <v>514</v>
      </c>
      <c r="C273" s="1" t="s">
        <v>40</v>
      </c>
      <c r="D273" s="18">
        <v>46597</v>
      </c>
      <c r="E273" s="32">
        <v>0.9</v>
      </c>
      <c r="F273" s="1">
        <v>79</v>
      </c>
      <c r="G273" s="1">
        <v>88</v>
      </c>
      <c r="H273" s="8">
        <v>108</v>
      </c>
      <c r="I273" s="10">
        <v>120</v>
      </c>
      <c r="J273" s="2">
        <v>0.53</v>
      </c>
      <c r="K273" s="2">
        <v>0.42</v>
      </c>
    </row>
    <row r="274" spans="1:11" x14ac:dyDescent="0.25">
      <c r="A274" t="s">
        <v>150</v>
      </c>
      <c r="B274" t="s">
        <v>401</v>
      </c>
      <c r="C274" s="1" t="s">
        <v>40</v>
      </c>
      <c r="D274" s="18">
        <v>91297</v>
      </c>
      <c r="E274" s="32">
        <v>0.9</v>
      </c>
      <c r="F274" s="1">
        <v>109</v>
      </c>
      <c r="G274" s="1">
        <v>122</v>
      </c>
      <c r="H274" s="8">
        <v>124</v>
      </c>
      <c r="I274" s="10">
        <v>191</v>
      </c>
      <c r="J274" s="2">
        <v>0.6</v>
      </c>
      <c r="K274" s="2">
        <v>0.51</v>
      </c>
    </row>
    <row r="275" spans="1:11" ht="15.75" thickBot="1" x14ac:dyDescent="0.3">
      <c r="A275" t="s">
        <v>234</v>
      </c>
      <c r="B275" t="s">
        <v>515</v>
      </c>
      <c r="C275" s="1" t="s">
        <v>40</v>
      </c>
      <c r="D275" s="18">
        <v>92443</v>
      </c>
      <c r="E275" s="32">
        <v>0.97</v>
      </c>
      <c r="F275" s="1">
        <v>115</v>
      </c>
      <c r="G275" s="1">
        <v>119</v>
      </c>
      <c r="H275" s="8">
        <v>158</v>
      </c>
      <c r="I275" s="10">
        <v>163</v>
      </c>
      <c r="J275" s="2">
        <v>0.54</v>
      </c>
      <c r="K275" s="2">
        <v>0.54</v>
      </c>
    </row>
    <row r="276" spans="1:11" ht="15.75" thickBot="1" x14ac:dyDescent="0.3">
      <c r="A276" s="3" t="s">
        <v>5</v>
      </c>
      <c r="B276" s="4"/>
      <c r="C276" s="5"/>
      <c r="D276" s="19">
        <f>SUM(D270:D275)</f>
        <v>423690</v>
      </c>
      <c r="E276" s="35"/>
      <c r="F276" s="5">
        <f>SUM(F270:F275)</f>
        <v>515</v>
      </c>
      <c r="G276" s="5">
        <f t="shared" ref="G276:I276" si="37">SUM(G270:G275)</f>
        <v>640</v>
      </c>
      <c r="H276" s="9">
        <f t="shared" si="37"/>
        <v>643</v>
      </c>
      <c r="I276" s="11">
        <f t="shared" si="37"/>
        <v>836</v>
      </c>
      <c r="J276" s="6"/>
      <c r="K276" s="7"/>
    </row>
    <row r="277" spans="1:11" x14ac:dyDescent="0.25">
      <c r="D277" s="18"/>
      <c r="E277" s="32"/>
      <c r="H277" s="8"/>
      <c r="I277" s="10"/>
      <c r="J277" s="2"/>
      <c r="K277" s="2"/>
    </row>
    <row r="278" spans="1:11" x14ac:dyDescent="0.25">
      <c r="A278" t="s">
        <v>230</v>
      </c>
      <c r="B278" t="s">
        <v>511</v>
      </c>
      <c r="C278" s="1" t="s">
        <v>41</v>
      </c>
      <c r="D278" s="18">
        <v>22873</v>
      </c>
      <c r="E278" s="32">
        <v>0.9</v>
      </c>
      <c r="F278" s="1">
        <v>18</v>
      </c>
      <c r="G278" s="1">
        <v>20</v>
      </c>
      <c r="H278" s="8">
        <v>24</v>
      </c>
      <c r="I278" s="10">
        <v>27</v>
      </c>
      <c r="J278" s="2">
        <v>0.52</v>
      </c>
      <c r="K278" s="2">
        <v>0.62</v>
      </c>
    </row>
    <row r="279" spans="1:11" x14ac:dyDescent="0.25">
      <c r="A279" t="s">
        <v>232</v>
      </c>
      <c r="B279" t="s">
        <v>513</v>
      </c>
      <c r="C279" s="1" t="s">
        <v>41</v>
      </c>
      <c r="D279" s="18">
        <v>53940</v>
      </c>
      <c r="E279" s="32">
        <v>0.95</v>
      </c>
      <c r="F279" s="1">
        <v>83</v>
      </c>
      <c r="G279" s="1">
        <v>103</v>
      </c>
      <c r="H279" s="8">
        <v>137</v>
      </c>
      <c r="I279" s="10">
        <v>144</v>
      </c>
      <c r="J279" s="2">
        <v>0.57999999999999996</v>
      </c>
      <c r="K279" s="2">
        <v>0.38</v>
      </c>
    </row>
    <row r="280" spans="1:11" x14ac:dyDescent="0.25">
      <c r="A280" t="s">
        <v>235</v>
      </c>
      <c r="B280" t="s">
        <v>516</v>
      </c>
      <c r="C280" s="1" t="s">
        <v>41</v>
      </c>
      <c r="D280" s="18">
        <v>71080</v>
      </c>
      <c r="E280" s="32">
        <v>0.8</v>
      </c>
      <c r="F280" s="1">
        <v>130</v>
      </c>
      <c r="G280" s="1">
        <v>140</v>
      </c>
      <c r="H280" s="8">
        <v>140</v>
      </c>
      <c r="I280" s="10">
        <v>160</v>
      </c>
      <c r="J280" s="2">
        <v>0.56999999999999995</v>
      </c>
      <c r="K280" s="2">
        <v>0.39</v>
      </c>
    </row>
    <row r="281" spans="1:11" x14ac:dyDescent="0.25">
      <c r="A281" t="s">
        <v>236</v>
      </c>
      <c r="B281" t="s">
        <v>517</v>
      </c>
      <c r="C281" s="1" t="s">
        <v>41</v>
      </c>
      <c r="D281" s="18">
        <v>115007</v>
      </c>
      <c r="E281" s="32">
        <v>1</v>
      </c>
      <c r="F281" s="1">
        <v>81</v>
      </c>
      <c r="G281" s="1">
        <v>105</v>
      </c>
      <c r="H281" s="8">
        <v>108</v>
      </c>
      <c r="I281" s="10">
        <v>137</v>
      </c>
      <c r="J281" s="2">
        <v>0.47</v>
      </c>
      <c r="K281" s="2">
        <v>0.61</v>
      </c>
    </row>
    <row r="282" spans="1:11" x14ac:dyDescent="0.25">
      <c r="A282" t="s">
        <v>237</v>
      </c>
      <c r="B282" t="s">
        <v>509</v>
      </c>
      <c r="C282" s="1" t="s">
        <v>41</v>
      </c>
      <c r="D282" s="18">
        <v>37576</v>
      </c>
      <c r="E282" s="32">
        <v>0.8</v>
      </c>
      <c r="F282" s="1">
        <v>69</v>
      </c>
      <c r="G282" s="1">
        <v>86</v>
      </c>
      <c r="H282" s="8">
        <v>90</v>
      </c>
      <c r="I282" s="10">
        <v>112</v>
      </c>
      <c r="J282" s="2">
        <v>0.48</v>
      </c>
      <c r="K282" s="2">
        <v>0.44</v>
      </c>
    </row>
    <row r="283" spans="1:11" x14ac:dyDescent="0.25">
      <c r="A283" t="s">
        <v>238</v>
      </c>
      <c r="B283" t="s">
        <v>518</v>
      </c>
      <c r="C283" s="1" t="s">
        <v>41</v>
      </c>
      <c r="D283" s="18">
        <v>146416</v>
      </c>
      <c r="E283" s="32">
        <v>0.92</v>
      </c>
      <c r="F283" s="1">
        <v>122</v>
      </c>
      <c r="G283" s="1">
        <v>132</v>
      </c>
      <c r="H283" s="8">
        <v>164</v>
      </c>
      <c r="I283" s="10">
        <v>173</v>
      </c>
      <c r="J283" s="2">
        <v>0.52</v>
      </c>
      <c r="K283" s="2">
        <v>0.49</v>
      </c>
    </row>
    <row r="284" spans="1:11" ht="15.75" thickBot="1" x14ac:dyDescent="0.3">
      <c r="A284" t="s">
        <v>239</v>
      </c>
      <c r="B284" t="s">
        <v>519</v>
      </c>
      <c r="C284" s="1" t="s">
        <v>41</v>
      </c>
      <c r="D284" s="18">
        <v>48240</v>
      </c>
      <c r="E284" s="32">
        <v>0.8</v>
      </c>
      <c r="F284" s="1">
        <v>71</v>
      </c>
      <c r="G284" s="1">
        <v>89</v>
      </c>
      <c r="H284" s="8">
        <v>95</v>
      </c>
      <c r="I284" s="10">
        <v>119</v>
      </c>
      <c r="J284" s="2">
        <v>0.49</v>
      </c>
      <c r="K284" s="2">
        <v>0.45</v>
      </c>
    </row>
    <row r="285" spans="1:11" ht="15.75" thickBot="1" x14ac:dyDescent="0.3">
      <c r="A285" s="3" t="s">
        <v>5</v>
      </c>
      <c r="B285" s="4"/>
      <c r="C285" s="5"/>
      <c r="D285" s="19">
        <f>SUM(D278:D284)</f>
        <v>495132</v>
      </c>
      <c r="E285" s="35"/>
      <c r="F285" s="5">
        <f>SUM(F278:F284)</f>
        <v>574</v>
      </c>
      <c r="G285" s="5">
        <f t="shared" ref="G285:I285" si="38">SUM(G278:G284)</f>
        <v>675</v>
      </c>
      <c r="H285" s="9">
        <f t="shared" si="38"/>
        <v>758</v>
      </c>
      <c r="I285" s="11">
        <f t="shared" si="38"/>
        <v>872</v>
      </c>
      <c r="J285" s="6"/>
      <c r="K285" s="7"/>
    </row>
    <row r="286" spans="1:11" x14ac:dyDescent="0.25">
      <c r="D286" s="18"/>
      <c r="E286" s="32"/>
      <c r="H286" s="8"/>
      <c r="I286" s="10"/>
      <c r="J286" s="2"/>
      <c r="K286" s="2"/>
    </row>
    <row r="287" spans="1:11" x14ac:dyDescent="0.25">
      <c r="A287" t="s">
        <v>240</v>
      </c>
      <c r="B287" t="s">
        <v>520</v>
      </c>
      <c r="C287" s="1" t="s">
        <v>42</v>
      </c>
      <c r="D287" s="18">
        <v>47276</v>
      </c>
      <c r="E287" s="32">
        <v>0.85</v>
      </c>
      <c r="F287" s="1">
        <v>71</v>
      </c>
      <c r="G287" s="1">
        <v>84</v>
      </c>
      <c r="H287" s="8">
        <v>98</v>
      </c>
      <c r="I287" s="10">
        <v>115</v>
      </c>
      <c r="J287" s="2">
        <v>0.55000000000000004</v>
      </c>
      <c r="K287" s="2">
        <v>0.54</v>
      </c>
    </row>
    <row r="288" spans="1:11" x14ac:dyDescent="0.25">
      <c r="A288" t="s">
        <v>241</v>
      </c>
      <c r="B288" t="s">
        <v>507</v>
      </c>
      <c r="C288" s="1" t="s">
        <v>42</v>
      </c>
      <c r="D288" s="18">
        <v>48675</v>
      </c>
      <c r="E288" s="32">
        <v>0.9</v>
      </c>
      <c r="F288" s="1">
        <v>70</v>
      </c>
      <c r="G288" s="1">
        <v>78</v>
      </c>
      <c r="H288" s="8">
        <v>94</v>
      </c>
      <c r="I288" s="10">
        <v>105</v>
      </c>
      <c r="J288" s="2">
        <v>0.52</v>
      </c>
      <c r="K288" s="2">
        <v>0.65</v>
      </c>
    </row>
    <row r="289" spans="1:11" x14ac:dyDescent="0.25">
      <c r="A289" t="s">
        <v>242</v>
      </c>
      <c r="B289" t="s">
        <v>508</v>
      </c>
      <c r="C289" s="1" t="s">
        <v>42</v>
      </c>
      <c r="D289" s="18">
        <v>44074</v>
      </c>
      <c r="E289" s="32">
        <v>0.95</v>
      </c>
      <c r="F289" s="1">
        <v>83</v>
      </c>
      <c r="G289" s="1">
        <v>88</v>
      </c>
      <c r="H289" s="8">
        <v>110</v>
      </c>
      <c r="I289" s="10">
        <v>117</v>
      </c>
      <c r="J289" s="2">
        <v>0.54</v>
      </c>
      <c r="K289" s="2">
        <v>0.55000000000000004</v>
      </c>
    </row>
    <row r="290" spans="1:11" x14ac:dyDescent="0.25">
      <c r="A290" t="s">
        <v>243</v>
      </c>
      <c r="B290" t="s">
        <v>521</v>
      </c>
      <c r="C290" s="1" t="s">
        <v>42</v>
      </c>
      <c r="D290" s="18">
        <v>53742</v>
      </c>
      <c r="E290" s="32">
        <v>0.8</v>
      </c>
      <c r="F290" s="1">
        <v>62</v>
      </c>
      <c r="G290" s="1">
        <v>77</v>
      </c>
      <c r="H290" s="8">
        <v>50</v>
      </c>
      <c r="I290" s="10">
        <v>110</v>
      </c>
      <c r="J290" s="2">
        <v>0.51</v>
      </c>
      <c r="K290" s="2">
        <v>0.47</v>
      </c>
    </row>
    <row r="291" spans="1:11" x14ac:dyDescent="0.25">
      <c r="A291" t="s">
        <v>244</v>
      </c>
      <c r="B291" t="s">
        <v>522</v>
      </c>
      <c r="C291" s="1" t="s">
        <v>42</v>
      </c>
      <c r="D291" s="18">
        <v>71354</v>
      </c>
      <c r="E291" s="32">
        <v>0.9</v>
      </c>
      <c r="F291" s="1">
        <v>94</v>
      </c>
      <c r="G291" s="1">
        <v>104</v>
      </c>
      <c r="H291" s="8">
        <v>125</v>
      </c>
      <c r="I291" s="10">
        <v>139</v>
      </c>
      <c r="J291" s="2">
        <v>0.49</v>
      </c>
      <c r="K291" s="2">
        <v>0.63</v>
      </c>
    </row>
    <row r="292" spans="1:11" ht="15.75" thickBot="1" x14ac:dyDescent="0.3">
      <c r="A292" t="s">
        <v>245</v>
      </c>
      <c r="B292" t="s">
        <v>523</v>
      </c>
      <c r="C292" s="1" t="s">
        <v>42</v>
      </c>
      <c r="D292" s="18">
        <v>34733</v>
      </c>
      <c r="E292" s="32">
        <v>0.8</v>
      </c>
      <c r="F292" s="1">
        <v>85</v>
      </c>
      <c r="G292" s="1">
        <v>85</v>
      </c>
      <c r="H292" s="8">
        <v>117</v>
      </c>
      <c r="I292" s="10">
        <v>117</v>
      </c>
      <c r="J292" s="2">
        <v>0.54</v>
      </c>
      <c r="K292" s="2">
        <v>0.46</v>
      </c>
    </row>
    <row r="293" spans="1:11" ht="15.75" thickBot="1" x14ac:dyDescent="0.3">
      <c r="A293" s="3" t="s">
        <v>5</v>
      </c>
      <c r="B293" s="4"/>
      <c r="C293" s="5"/>
      <c r="D293" s="19">
        <f>SUM(D287:D292)</f>
        <v>299854</v>
      </c>
      <c r="E293" s="35"/>
      <c r="F293" s="5">
        <f>SUM(F287:F292)</f>
        <v>465</v>
      </c>
      <c r="G293" s="5">
        <f t="shared" ref="G293:I293" si="39">SUM(G287:G292)</f>
        <v>516</v>
      </c>
      <c r="H293" s="9">
        <f t="shared" si="39"/>
        <v>594</v>
      </c>
      <c r="I293" s="11">
        <f t="shared" si="39"/>
        <v>703</v>
      </c>
      <c r="J293" s="6"/>
      <c r="K293" s="7"/>
    </row>
    <row r="294" spans="1:11" x14ac:dyDescent="0.25">
      <c r="D294" s="18"/>
      <c r="E294" s="32"/>
      <c r="H294" s="8"/>
      <c r="I294" s="10"/>
      <c r="J294" s="2"/>
      <c r="K294" s="2"/>
    </row>
    <row r="295" spans="1:11" x14ac:dyDescent="0.25">
      <c r="A295" t="s">
        <v>251</v>
      </c>
      <c r="B295" t="s">
        <v>524</v>
      </c>
      <c r="C295" s="1" t="s">
        <v>43</v>
      </c>
      <c r="D295" s="18">
        <v>25478</v>
      </c>
      <c r="E295" s="32">
        <v>1</v>
      </c>
      <c r="F295" s="1">
        <v>24</v>
      </c>
      <c r="G295" s="1">
        <v>47</v>
      </c>
      <c r="H295" s="8">
        <v>34</v>
      </c>
      <c r="I295" s="10">
        <v>62</v>
      </c>
      <c r="J295" s="2">
        <v>0.54</v>
      </c>
      <c r="K295" s="2">
        <v>0.54</v>
      </c>
    </row>
    <row r="296" spans="1:11" x14ac:dyDescent="0.25">
      <c r="A296" t="s">
        <v>252</v>
      </c>
      <c r="B296" t="s">
        <v>525</v>
      </c>
      <c r="C296" s="1" t="s">
        <v>43</v>
      </c>
      <c r="D296" s="18">
        <v>47447</v>
      </c>
      <c r="E296" s="32">
        <v>0.8</v>
      </c>
      <c r="F296" s="1">
        <v>50</v>
      </c>
      <c r="G296" s="1">
        <v>63</v>
      </c>
      <c r="H296" s="8">
        <v>69</v>
      </c>
      <c r="I296" s="10">
        <v>86</v>
      </c>
      <c r="J296" s="2">
        <v>0.55000000000000004</v>
      </c>
      <c r="K296" s="2">
        <v>0.61</v>
      </c>
    </row>
    <row r="297" spans="1:11" x14ac:dyDescent="0.25">
      <c r="A297" t="s">
        <v>441</v>
      </c>
      <c r="B297" t="s">
        <v>526</v>
      </c>
      <c r="C297" s="1" t="s">
        <v>43</v>
      </c>
      <c r="D297" s="18">
        <v>103021</v>
      </c>
      <c r="E297" s="32">
        <v>0.9</v>
      </c>
      <c r="F297" s="1">
        <v>197</v>
      </c>
      <c r="G297" s="1">
        <v>218</v>
      </c>
      <c r="H297" s="8">
        <v>271</v>
      </c>
      <c r="I297" s="10">
        <v>301</v>
      </c>
      <c r="J297" s="2">
        <v>0.55000000000000004</v>
      </c>
      <c r="K297" s="2">
        <v>0.56999999999999995</v>
      </c>
    </row>
    <row r="298" spans="1:11" x14ac:dyDescent="0.25">
      <c r="A298" t="s">
        <v>253</v>
      </c>
      <c r="B298" t="s">
        <v>527</v>
      </c>
      <c r="C298" s="1" t="s">
        <v>43</v>
      </c>
      <c r="D298" s="18">
        <v>82790</v>
      </c>
      <c r="E298" s="32">
        <v>0.74</v>
      </c>
      <c r="F298" s="1">
        <v>104</v>
      </c>
      <c r="G298" s="1">
        <v>139</v>
      </c>
      <c r="H298" s="8">
        <v>142</v>
      </c>
      <c r="I298" s="10">
        <v>189</v>
      </c>
      <c r="J298" s="2">
        <v>0.53</v>
      </c>
      <c r="K298" s="2">
        <v>0.56999999999999995</v>
      </c>
    </row>
    <row r="299" spans="1:11" x14ac:dyDescent="0.25">
      <c r="A299" t="s">
        <v>254</v>
      </c>
      <c r="B299" t="s">
        <v>528</v>
      </c>
      <c r="C299" s="1" t="s">
        <v>43</v>
      </c>
      <c r="D299" s="18">
        <v>28570</v>
      </c>
      <c r="E299" s="32">
        <v>0.8</v>
      </c>
      <c r="F299" s="1">
        <v>27</v>
      </c>
      <c r="G299" s="1">
        <v>34</v>
      </c>
      <c r="H299" s="8">
        <v>38</v>
      </c>
      <c r="I299" s="10">
        <v>48</v>
      </c>
      <c r="J299" s="2">
        <v>0.57999999999999996</v>
      </c>
      <c r="K299" s="2">
        <v>0.63</v>
      </c>
    </row>
    <row r="300" spans="1:11" x14ac:dyDescent="0.25">
      <c r="A300" t="s">
        <v>255</v>
      </c>
      <c r="B300" t="s">
        <v>529</v>
      </c>
      <c r="C300" s="1" t="s">
        <v>43</v>
      </c>
      <c r="D300" s="18">
        <v>47983</v>
      </c>
      <c r="E300" s="32">
        <v>0.93</v>
      </c>
      <c r="F300" s="1">
        <v>39</v>
      </c>
      <c r="G300" s="1">
        <v>42</v>
      </c>
      <c r="H300" s="8">
        <v>54</v>
      </c>
      <c r="I300" s="10">
        <v>58</v>
      </c>
      <c r="J300" s="2">
        <v>0.56000000000000005</v>
      </c>
      <c r="K300" s="2">
        <v>0.57999999999999996</v>
      </c>
    </row>
    <row r="301" spans="1:11" x14ac:dyDescent="0.25">
      <c r="A301" t="s">
        <v>256</v>
      </c>
      <c r="B301" t="s">
        <v>530</v>
      </c>
      <c r="C301" s="1" t="s">
        <v>43</v>
      </c>
      <c r="D301" s="18">
        <v>28756</v>
      </c>
      <c r="E301" s="32">
        <v>1</v>
      </c>
      <c r="F301" s="1">
        <v>37</v>
      </c>
      <c r="G301" s="1">
        <v>43</v>
      </c>
      <c r="H301" s="8">
        <v>46</v>
      </c>
      <c r="I301" s="10">
        <v>58</v>
      </c>
      <c r="J301" s="2">
        <v>0.53</v>
      </c>
      <c r="K301" s="2">
        <v>0.55000000000000004</v>
      </c>
    </row>
    <row r="302" spans="1:11" x14ac:dyDescent="0.25">
      <c r="A302" t="s">
        <v>259</v>
      </c>
      <c r="B302" t="s">
        <v>531</v>
      </c>
      <c r="C302" s="1" t="s">
        <v>43</v>
      </c>
      <c r="D302" s="18">
        <v>127094</v>
      </c>
      <c r="E302" s="32">
        <v>0.9</v>
      </c>
      <c r="F302" s="1">
        <v>129</v>
      </c>
      <c r="G302" s="1">
        <v>143</v>
      </c>
      <c r="H302" s="8">
        <v>184</v>
      </c>
      <c r="I302" s="10">
        <v>204</v>
      </c>
      <c r="J302" s="2">
        <v>0.59</v>
      </c>
      <c r="K302" s="2">
        <v>0.63</v>
      </c>
    </row>
    <row r="303" spans="1:11" x14ac:dyDescent="0.25">
      <c r="A303" t="s">
        <v>257</v>
      </c>
      <c r="B303" t="s">
        <v>532</v>
      </c>
      <c r="C303" s="1" t="s">
        <v>43</v>
      </c>
      <c r="D303" s="18">
        <v>74734</v>
      </c>
      <c r="E303" s="32">
        <v>0.8</v>
      </c>
      <c r="F303" s="1">
        <v>65</v>
      </c>
      <c r="G303" s="1">
        <v>81</v>
      </c>
      <c r="H303" s="8">
        <v>90</v>
      </c>
      <c r="I303" s="10">
        <v>113</v>
      </c>
      <c r="J303" s="2">
        <v>0.55000000000000004</v>
      </c>
      <c r="K303" s="2">
        <v>0.52</v>
      </c>
    </row>
    <row r="304" spans="1:11" ht="15.75" thickBot="1" x14ac:dyDescent="0.3">
      <c r="A304" t="s">
        <v>258</v>
      </c>
      <c r="B304" t="s">
        <v>533</v>
      </c>
      <c r="C304" s="1" t="s">
        <v>43</v>
      </c>
      <c r="D304" s="18">
        <v>60982</v>
      </c>
      <c r="E304" s="32">
        <v>1</v>
      </c>
      <c r="F304" s="1">
        <v>61</v>
      </c>
      <c r="G304" s="1">
        <v>61</v>
      </c>
      <c r="H304" s="8">
        <v>84</v>
      </c>
      <c r="I304" s="10">
        <v>84</v>
      </c>
      <c r="J304" s="2">
        <v>0.54</v>
      </c>
      <c r="K304" s="2">
        <v>0.6</v>
      </c>
    </row>
    <row r="305" spans="1:11" ht="15.75" thickBot="1" x14ac:dyDescent="0.3">
      <c r="A305" s="3" t="s">
        <v>5</v>
      </c>
      <c r="B305" s="4"/>
      <c r="C305" s="5"/>
      <c r="D305" s="19">
        <f>SUM(D295:D304)</f>
        <v>626855</v>
      </c>
      <c r="E305" s="35"/>
      <c r="F305" s="5">
        <f>SUM(F295:F304)</f>
        <v>733</v>
      </c>
      <c r="G305" s="5">
        <f t="shared" ref="G305:H305" si="40">SUM(G295:G304)</f>
        <v>871</v>
      </c>
      <c r="H305" s="9">
        <f t="shared" si="40"/>
        <v>1012</v>
      </c>
      <c r="I305" s="11">
        <f>SUM(I295:I304)</f>
        <v>1203</v>
      </c>
      <c r="J305" s="6"/>
      <c r="K305" s="7"/>
    </row>
    <row r="306" spans="1:11" x14ac:dyDescent="0.25">
      <c r="D306" s="18"/>
      <c r="E306" s="32"/>
      <c r="H306" s="8"/>
      <c r="I306" s="10"/>
      <c r="J306" s="2"/>
      <c r="K306" s="2"/>
    </row>
    <row r="307" spans="1:11" x14ac:dyDescent="0.25">
      <c r="A307" t="s">
        <v>260</v>
      </c>
      <c r="B307" t="s">
        <v>534</v>
      </c>
      <c r="C307" s="1" t="s">
        <v>44</v>
      </c>
      <c r="D307" s="18">
        <v>67339</v>
      </c>
      <c r="E307" s="32">
        <v>0.75</v>
      </c>
      <c r="F307" s="1">
        <v>77</v>
      </c>
      <c r="G307" s="1">
        <v>102</v>
      </c>
      <c r="H307" s="8">
        <v>108</v>
      </c>
      <c r="I307" s="10">
        <v>143</v>
      </c>
      <c r="J307" s="2">
        <v>0.57999999999999996</v>
      </c>
      <c r="K307" s="2">
        <v>0.62</v>
      </c>
    </row>
    <row r="308" spans="1:11" x14ac:dyDescent="0.25">
      <c r="A308" t="s">
        <v>261</v>
      </c>
      <c r="B308" t="s">
        <v>535</v>
      </c>
      <c r="C308" s="1" t="s">
        <v>44</v>
      </c>
      <c r="D308" s="18">
        <v>50146</v>
      </c>
      <c r="E308" s="32">
        <v>0.9</v>
      </c>
      <c r="F308" s="1">
        <v>75</v>
      </c>
      <c r="G308" s="1">
        <v>90</v>
      </c>
      <c r="H308" s="8">
        <v>95</v>
      </c>
      <c r="I308" s="10">
        <v>110</v>
      </c>
      <c r="J308" s="2">
        <v>0.51</v>
      </c>
      <c r="K308" s="2">
        <v>0.5</v>
      </c>
    </row>
    <row r="309" spans="1:11" x14ac:dyDescent="0.25">
      <c r="A309" t="s">
        <v>262</v>
      </c>
      <c r="B309" t="s">
        <v>536</v>
      </c>
      <c r="C309" s="1" t="s">
        <v>44</v>
      </c>
      <c r="D309" s="18">
        <v>48582</v>
      </c>
      <c r="E309" s="32">
        <v>0.75</v>
      </c>
      <c r="F309" s="1">
        <v>42</v>
      </c>
      <c r="G309" s="1">
        <v>56</v>
      </c>
      <c r="H309" s="8">
        <v>60</v>
      </c>
      <c r="I309" s="10">
        <v>80</v>
      </c>
      <c r="J309" s="2">
        <v>0.6</v>
      </c>
      <c r="K309" s="2">
        <v>0.54</v>
      </c>
    </row>
    <row r="310" spans="1:11" x14ac:dyDescent="0.25">
      <c r="A310" t="s">
        <v>263</v>
      </c>
      <c r="B310" t="s">
        <v>537</v>
      </c>
      <c r="C310" s="1" t="s">
        <v>44</v>
      </c>
      <c r="D310" s="18">
        <v>52913</v>
      </c>
      <c r="E310" s="32">
        <v>0.8</v>
      </c>
      <c r="F310" s="1">
        <v>140</v>
      </c>
      <c r="G310" s="1">
        <v>174</v>
      </c>
      <c r="H310" s="8">
        <v>184</v>
      </c>
      <c r="I310" s="10">
        <v>230</v>
      </c>
      <c r="J310" s="2">
        <v>0.48</v>
      </c>
      <c r="K310" s="2">
        <v>0.45</v>
      </c>
    </row>
    <row r="311" spans="1:11" x14ac:dyDescent="0.25">
      <c r="A311" t="s">
        <v>254</v>
      </c>
      <c r="B311" t="s">
        <v>528</v>
      </c>
      <c r="C311" s="1" t="s">
        <v>44</v>
      </c>
      <c r="D311" s="18">
        <v>42496</v>
      </c>
      <c r="E311" s="32">
        <v>0.8</v>
      </c>
      <c r="F311" s="1">
        <v>89</v>
      </c>
      <c r="G311" s="1">
        <v>111</v>
      </c>
      <c r="H311" s="8">
        <v>118</v>
      </c>
      <c r="I311" s="10">
        <v>148</v>
      </c>
      <c r="J311" s="2">
        <v>0.5</v>
      </c>
      <c r="K311" s="2">
        <v>0.48</v>
      </c>
    </row>
    <row r="312" spans="1:11" x14ac:dyDescent="0.25">
      <c r="A312" t="s">
        <v>442</v>
      </c>
      <c r="B312" t="s">
        <v>538</v>
      </c>
      <c r="C312" s="1" t="s">
        <v>44</v>
      </c>
      <c r="D312" s="18">
        <v>102410</v>
      </c>
      <c r="E312" s="32">
        <v>0.8</v>
      </c>
      <c r="F312" s="1">
        <v>139</v>
      </c>
      <c r="G312" s="1">
        <v>174</v>
      </c>
      <c r="H312" s="8">
        <v>187</v>
      </c>
      <c r="I312" s="10">
        <v>234</v>
      </c>
      <c r="J312" s="2">
        <v>0.51</v>
      </c>
      <c r="K312" s="2">
        <v>0.62</v>
      </c>
    </row>
    <row r="313" spans="1:11" x14ac:dyDescent="0.25">
      <c r="A313" t="s">
        <v>443</v>
      </c>
      <c r="B313" t="s">
        <v>539</v>
      </c>
      <c r="C313" s="1" t="s">
        <v>44</v>
      </c>
      <c r="D313" s="18">
        <v>73285</v>
      </c>
      <c r="E313" s="32">
        <v>0.75</v>
      </c>
      <c r="F313" s="1">
        <v>207</v>
      </c>
      <c r="G313" s="1">
        <v>275</v>
      </c>
      <c r="H313" s="8">
        <v>264</v>
      </c>
      <c r="I313" s="10">
        <v>352</v>
      </c>
      <c r="J313" s="2">
        <v>0.43</v>
      </c>
      <c r="K313" s="2">
        <v>0.53</v>
      </c>
    </row>
    <row r="314" spans="1:11" x14ac:dyDescent="0.25">
      <c r="A314" t="s">
        <v>444</v>
      </c>
      <c r="B314" t="s">
        <v>540</v>
      </c>
      <c r="C314" s="1" t="s">
        <v>44</v>
      </c>
      <c r="D314" s="18">
        <v>86383</v>
      </c>
      <c r="E314" s="32">
        <v>1</v>
      </c>
      <c r="F314" s="1">
        <v>194</v>
      </c>
      <c r="G314" s="1">
        <v>194</v>
      </c>
      <c r="H314" s="8">
        <v>257</v>
      </c>
      <c r="I314" s="10">
        <v>257</v>
      </c>
      <c r="J314" s="2">
        <v>0.49</v>
      </c>
      <c r="K314" s="2">
        <v>0.52</v>
      </c>
    </row>
    <row r="315" spans="1:11" x14ac:dyDescent="0.25">
      <c r="A315" t="s">
        <v>445</v>
      </c>
      <c r="B315" t="s">
        <v>541</v>
      </c>
      <c r="C315" s="1" t="s">
        <v>44</v>
      </c>
      <c r="D315" s="18">
        <v>78174</v>
      </c>
      <c r="E315" s="32">
        <v>0.8</v>
      </c>
      <c r="F315" s="1">
        <v>211</v>
      </c>
      <c r="G315" s="1">
        <v>264</v>
      </c>
      <c r="H315" s="8">
        <v>271</v>
      </c>
      <c r="I315" s="10">
        <v>339</v>
      </c>
      <c r="J315" s="2">
        <v>0.44</v>
      </c>
      <c r="K315" s="2">
        <v>0.43</v>
      </c>
    </row>
    <row r="316" spans="1:11" ht="15.75" thickBot="1" x14ac:dyDescent="0.3">
      <c r="A316" t="s">
        <v>264</v>
      </c>
      <c r="B316" t="s">
        <v>542</v>
      </c>
      <c r="C316" s="1" t="s">
        <v>44</v>
      </c>
      <c r="D316" s="18">
        <v>48176</v>
      </c>
      <c r="E316" s="32">
        <v>0.8</v>
      </c>
      <c r="F316" s="1">
        <v>74</v>
      </c>
      <c r="G316" s="1">
        <v>92</v>
      </c>
      <c r="H316" s="8">
        <v>104</v>
      </c>
      <c r="I316" s="10">
        <v>130</v>
      </c>
      <c r="J316" s="2">
        <v>0.59</v>
      </c>
      <c r="K316" s="2">
        <v>0.54</v>
      </c>
    </row>
    <row r="317" spans="1:11" ht="15.75" thickBot="1" x14ac:dyDescent="0.3">
      <c r="A317" s="3" t="s">
        <v>5</v>
      </c>
      <c r="B317" s="4"/>
      <c r="C317" s="5"/>
      <c r="D317" s="19">
        <f>SUM(D307:D316)</f>
        <v>649904</v>
      </c>
      <c r="E317" s="35"/>
      <c r="F317" s="5">
        <f>SUM(F307:F316)</f>
        <v>1248</v>
      </c>
      <c r="G317" s="5">
        <f t="shared" ref="G317:I317" si="41">SUM(G307:G316)</f>
        <v>1532</v>
      </c>
      <c r="H317" s="9">
        <f t="shared" si="41"/>
        <v>1648</v>
      </c>
      <c r="I317" s="11">
        <f t="shared" si="41"/>
        <v>2023</v>
      </c>
      <c r="J317" s="6"/>
      <c r="K317" s="7"/>
    </row>
    <row r="318" spans="1:11" x14ac:dyDescent="0.25">
      <c r="D318" s="18"/>
      <c r="E318" s="32"/>
      <c r="H318" s="8"/>
      <c r="I318" s="10"/>
      <c r="J318" s="2"/>
      <c r="K318" s="2"/>
    </row>
    <row r="319" spans="1:11" x14ac:dyDescent="0.25">
      <c r="A319" t="s">
        <v>265</v>
      </c>
      <c r="B319" t="s">
        <v>543</v>
      </c>
      <c r="C319" s="1" t="s">
        <v>45</v>
      </c>
      <c r="D319" s="18">
        <v>82860</v>
      </c>
      <c r="E319" s="32">
        <v>0.85</v>
      </c>
      <c r="F319" s="1">
        <v>154</v>
      </c>
      <c r="G319" s="1">
        <v>181</v>
      </c>
      <c r="H319" s="8">
        <v>213</v>
      </c>
      <c r="I319" s="10">
        <v>251</v>
      </c>
      <c r="J319" s="2">
        <v>0.56000000000000005</v>
      </c>
      <c r="K319" s="2">
        <v>0.48</v>
      </c>
    </row>
    <row r="320" spans="1:11" x14ac:dyDescent="0.25">
      <c r="A320" t="s">
        <v>223</v>
      </c>
      <c r="B320" t="s">
        <v>471</v>
      </c>
      <c r="C320" s="1" t="s">
        <v>45</v>
      </c>
      <c r="D320" s="18">
        <v>28937</v>
      </c>
      <c r="E320" s="32">
        <v>0.8</v>
      </c>
      <c r="F320" s="1">
        <v>60</v>
      </c>
      <c r="G320" s="1">
        <v>75</v>
      </c>
      <c r="H320" s="8">
        <v>81</v>
      </c>
      <c r="I320" s="10">
        <v>101</v>
      </c>
      <c r="J320" s="2">
        <v>0.52</v>
      </c>
      <c r="K320" s="2">
        <v>0.54</v>
      </c>
    </row>
    <row r="321" spans="1:11" x14ac:dyDescent="0.25">
      <c r="A321" t="s">
        <v>266</v>
      </c>
      <c r="B321" t="s">
        <v>544</v>
      </c>
      <c r="C321" s="1" t="s">
        <v>45</v>
      </c>
      <c r="D321" s="18">
        <v>44274</v>
      </c>
      <c r="E321" s="32">
        <v>0.75</v>
      </c>
      <c r="F321" s="1">
        <v>61</v>
      </c>
      <c r="G321" s="1">
        <v>81</v>
      </c>
      <c r="H321" s="8">
        <v>81</v>
      </c>
      <c r="I321" s="10">
        <v>108</v>
      </c>
      <c r="J321" s="2">
        <v>0.49</v>
      </c>
      <c r="K321" s="2">
        <v>0.56000000000000005</v>
      </c>
    </row>
    <row r="322" spans="1:11" x14ac:dyDescent="0.25">
      <c r="A322" t="s">
        <v>267</v>
      </c>
      <c r="B322" t="s">
        <v>545</v>
      </c>
      <c r="C322" s="1" t="s">
        <v>45</v>
      </c>
      <c r="D322" s="18">
        <v>129856</v>
      </c>
      <c r="E322" s="32">
        <v>0.75</v>
      </c>
      <c r="F322" s="1">
        <v>143</v>
      </c>
      <c r="G322" s="1">
        <v>190</v>
      </c>
      <c r="H322" s="8">
        <v>195</v>
      </c>
      <c r="I322" s="10">
        <v>260</v>
      </c>
      <c r="J322" s="2">
        <v>0.53</v>
      </c>
      <c r="K322" s="2">
        <v>0.45</v>
      </c>
    </row>
    <row r="323" spans="1:11" x14ac:dyDescent="0.25">
      <c r="A323" t="s">
        <v>268</v>
      </c>
      <c r="B323" t="s">
        <v>546</v>
      </c>
      <c r="C323" s="1" t="s">
        <v>45</v>
      </c>
      <c r="D323" s="18">
        <v>46207</v>
      </c>
      <c r="E323" s="32">
        <v>1</v>
      </c>
      <c r="F323" s="1">
        <v>92</v>
      </c>
      <c r="G323" s="1">
        <v>92</v>
      </c>
      <c r="H323" s="8">
        <v>128</v>
      </c>
      <c r="I323" s="10">
        <v>128</v>
      </c>
      <c r="J323" s="2">
        <v>0.56000000000000005</v>
      </c>
      <c r="K323" s="2">
        <v>0.45</v>
      </c>
    </row>
    <row r="324" spans="1:11" x14ac:dyDescent="0.25">
      <c r="A324" t="s">
        <v>269</v>
      </c>
      <c r="B324" t="s">
        <v>547</v>
      </c>
      <c r="C324" s="1" t="s">
        <v>45</v>
      </c>
      <c r="D324" s="18">
        <v>50388</v>
      </c>
      <c r="E324" s="32">
        <v>0.79</v>
      </c>
      <c r="F324" s="1">
        <v>89</v>
      </c>
      <c r="G324" s="1">
        <v>111</v>
      </c>
      <c r="H324" s="8">
        <v>120</v>
      </c>
      <c r="I324" s="10">
        <v>149</v>
      </c>
      <c r="J324" s="2">
        <v>0.51</v>
      </c>
      <c r="K324" s="2">
        <v>0.48</v>
      </c>
    </row>
    <row r="325" spans="1:11" x14ac:dyDescent="0.25">
      <c r="A325" t="s">
        <v>617</v>
      </c>
      <c r="B325" t="s">
        <v>548</v>
      </c>
      <c r="C325" s="1" t="s">
        <v>45</v>
      </c>
      <c r="D325" s="18">
        <v>68393</v>
      </c>
      <c r="E325" s="32">
        <v>0.85</v>
      </c>
      <c r="F325" s="1">
        <v>188</v>
      </c>
      <c r="G325" s="1">
        <v>222</v>
      </c>
      <c r="H325" s="8">
        <v>204</v>
      </c>
      <c r="I325" s="10">
        <v>292</v>
      </c>
      <c r="J325" s="2">
        <v>0.45</v>
      </c>
      <c r="K325" s="2">
        <v>0.61</v>
      </c>
    </row>
    <row r="326" spans="1:11" x14ac:dyDescent="0.25">
      <c r="A326" t="s">
        <v>618</v>
      </c>
      <c r="B326" t="s">
        <v>549</v>
      </c>
      <c r="C326" s="1" t="s">
        <v>45</v>
      </c>
      <c r="D326" s="18">
        <v>69993</v>
      </c>
      <c r="E326" s="32">
        <v>0.7</v>
      </c>
      <c r="F326" s="1">
        <v>103</v>
      </c>
      <c r="G326" s="1">
        <v>147</v>
      </c>
      <c r="H326" s="8">
        <v>131</v>
      </c>
      <c r="I326" s="10">
        <v>187</v>
      </c>
      <c r="J326" s="2">
        <v>0.42</v>
      </c>
      <c r="K326" s="2">
        <v>0.68</v>
      </c>
    </row>
    <row r="327" spans="1:11" x14ac:dyDescent="0.25">
      <c r="A327" t="s">
        <v>619</v>
      </c>
      <c r="B327" t="s">
        <v>550</v>
      </c>
      <c r="C327" s="1" t="s">
        <v>45</v>
      </c>
      <c r="D327" s="18">
        <v>122197</v>
      </c>
      <c r="E327" s="32">
        <v>0.9</v>
      </c>
      <c r="F327" s="1">
        <v>194</v>
      </c>
      <c r="G327" s="1">
        <v>215</v>
      </c>
      <c r="H327" s="8">
        <v>254</v>
      </c>
      <c r="I327" s="10">
        <v>282</v>
      </c>
      <c r="J327" s="2">
        <v>0.47</v>
      </c>
      <c r="K327" s="2">
        <v>0.68</v>
      </c>
    </row>
    <row r="328" spans="1:11" ht="15.75" thickBot="1" x14ac:dyDescent="0.3">
      <c r="A328" t="s">
        <v>270</v>
      </c>
      <c r="B328" t="s">
        <v>551</v>
      </c>
      <c r="C328" s="1" t="s">
        <v>45</v>
      </c>
      <c r="D328" s="18">
        <v>55640</v>
      </c>
      <c r="E328" s="32">
        <v>0.9</v>
      </c>
      <c r="F328" s="1">
        <v>123</v>
      </c>
      <c r="G328" s="1">
        <v>136</v>
      </c>
      <c r="H328" s="8">
        <v>164</v>
      </c>
      <c r="I328" s="10">
        <v>182</v>
      </c>
      <c r="J328" s="2">
        <v>0.5</v>
      </c>
      <c r="K328" s="2">
        <v>0.42</v>
      </c>
    </row>
    <row r="329" spans="1:11" ht="15.75" thickBot="1" x14ac:dyDescent="0.3">
      <c r="A329" s="3" t="s">
        <v>5</v>
      </c>
      <c r="B329" s="4"/>
      <c r="C329" s="5"/>
      <c r="D329" s="19">
        <f>SUM(D319:D328)</f>
        <v>698745</v>
      </c>
      <c r="E329" s="33"/>
      <c r="F329" s="5">
        <f>SUM(F319:F328)</f>
        <v>1207</v>
      </c>
      <c r="G329" s="5">
        <f t="shared" ref="G329:I329" si="42">SUM(G319:G328)</f>
        <v>1450</v>
      </c>
      <c r="H329" s="9">
        <f t="shared" si="42"/>
        <v>1571</v>
      </c>
      <c r="I329" s="11">
        <f t="shared" si="42"/>
        <v>1940</v>
      </c>
      <c r="J329" s="6"/>
      <c r="K329" s="7"/>
    </row>
    <row r="330" spans="1:11" x14ac:dyDescent="0.25">
      <c r="D330" s="18"/>
      <c r="E330" s="32"/>
      <c r="H330" s="8"/>
      <c r="I330" s="10"/>
      <c r="J330" s="2"/>
      <c r="K330" s="2"/>
    </row>
    <row r="331" spans="1:11" x14ac:dyDescent="0.25">
      <c r="A331" t="s">
        <v>271</v>
      </c>
      <c r="B331" t="s">
        <v>552</v>
      </c>
      <c r="C331" s="1" t="s">
        <v>48</v>
      </c>
      <c r="D331" s="18">
        <v>12347</v>
      </c>
      <c r="E331" s="32">
        <v>0.89</v>
      </c>
      <c r="F331" s="1">
        <v>19</v>
      </c>
      <c r="G331" s="1">
        <v>21</v>
      </c>
      <c r="H331" s="8">
        <v>24</v>
      </c>
      <c r="I331" s="10">
        <v>27</v>
      </c>
      <c r="J331" s="2">
        <v>0.45</v>
      </c>
      <c r="K331" s="2">
        <v>0.53</v>
      </c>
    </row>
    <row r="332" spans="1:11" x14ac:dyDescent="0.25">
      <c r="A332" t="s">
        <v>272</v>
      </c>
      <c r="B332" t="s">
        <v>553</v>
      </c>
      <c r="C332" s="1" t="s">
        <v>48</v>
      </c>
      <c r="D332" s="18">
        <v>48038</v>
      </c>
      <c r="E332" s="32">
        <v>0.9</v>
      </c>
      <c r="F332" s="1">
        <v>60</v>
      </c>
      <c r="G332" s="1">
        <v>75</v>
      </c>
      <c r="H332" s="8">
        <v>75</v>
      </c>
      <c r="I332" s="10">
        <v>85</v>
      </c>
      <c r="J332" s="2">
        <v>0.44</v>
      </c>
      <c r="K332" s="2">
        <v>0.53</v>
      </c>
    </row>
    <row r="333" spans="1:11" x14ac:dyDescent="0.25">
      <c r="A333" t="s">
        <v>273</v>
      </c>
      <c r="B333" t="s">
        <v>554</v>
      </c>
      <c r="C333" s="1" t="s">
        <v>48</v>
      </c>
      <c r="D333" s="18">
        <v>44646</v>
      </c>
      <c r="E333" s="32">
        <v>0.75</v>
      </c>
      <c r="F333" s="1">
        <v>118</v>
      </c>
      <c r="G333" s="1">
        <v>157</v>
      </c>
      <c r="H333" s="8">
        <v>156</v>
      </c>
      <c r="I333" s="10">
        <v>208</v>
      </c>
      <c r="J333" s="2">
        <v>0.49</v>
      </c>
      <c r="K333" s="2">
        <v>0.46</v>
      </c>
    </row>
    <row r="334" spans="1:11" x14ac:dyDescent="0.25">
      <c r="A334" t="s">
        <v>274</v>
      </c>
      <c r="B334" t="s">
        <v>555</v>
      </c>
      <c r="C334" s="1" t="s">
        <v>48</v>
      </c>
      <c r="D334" s="18">
        <v>61834</v>
      </c>
      <c r="E334" s="32">
        <v>0.85</v>
      </c>
      <c r="F334" s="1">
        <v>96</v>
      </c>
      <c r="G334" s="1">
        <v>112</v>
      </c>
      <c r="H334" s="8">
        <v>128</v>
      </c>
      <c r="I334" s="10">
        <v>151</v>
      </c>
      <c r="J334" s="2">
        <v>0.51</v>
      </c>
      <c r="K334" s="2">
        <v>0.63</v>
      </c>
    </row>
    <row r="335" spans="1:11" x14ac:dyDescent="0.25">
      <c r="A335" t="s">
        <v>275</v>
      </c>
      <c r="B335" t="s">
        <v>556</v>
      </c>
      <c r="C335" s="1" t="s">
        <v>48</v>
      </c>
      <c r="D335" s="18">
        <v>29607</v>
      </c>
      <c r="E335" s="32">
        <v>0.8</v>
      </c>
      <c r="F335" s="1">
        <v>71</v>
      </c>
      <c r="G335" s="1">
        <v>88</v>
      </c>
      <c r="H335" s="8">
        <v>74</v>
      </c>
      <c r="I335" s="10">
        <v>90</v>
      </c>
      <c r="J335" s="2">
        <v>0.46</v>
      </c>
      <c r="K335" s="2">
        <v>0.53</v>
      </c>
    </row>
    <row r="336" spans="1:11" x14ac:dyDescent="0.25">
      <c r="A336" t="s">
        <v>276</v>
      </c>
      <c r="B336" t="s">
        <v>557</v>
      </c>
      <c r="C336" s="1" t="s">
        <v>48</v>
      </c>
      <c r="D336" s="18">
        <v>46355</v>
      </c>
      <c r="E336" s="32">
        <v>0.9</v>
      </c>
      <c r="F336" s="1">
        <v>108</v>
      </c>
      <c r="G336" s="1">
        <v>113</v>
      </c>
      <c r="H336" s="8">
        <v>100</v>
      </c>
      <c r="I336" s="10">
        <v>105</v>
      </c>
      <c r="J336" s="2">
        <v>0.44</v>
      </c>
      <c r="K336" s="2">
        <v>0.46</v>
      </c>
    </row>
    <row r="337" spans="1:11" ht="15.75" thickBot="1" x14ac:dyDescent="0.3">
      <c r="A337" t="s">
        <v>277</v>
      </c>
      <c r="B337" t="s">
        <v>558</v>
      </c>
      <c r="C337" s="1" t="s">
        <v>48</v>
      </c>
      <c r="D337" s="18">
        <v>43696</v>
      </c>
      <c r="E337" s="32">
        <v>0.8</v>
      </c>
      <c r="F337" s="1">
        <v>85</v>
      </c>
      <c r="G337" s="1">
        <v>110</v>
      </c>
      <c r="H337" s="8">
        <v>109</v>
      </c>
      <c r="I337" s="10">
        <v>160</v>
      </c>
      <c r="J337" s="2">
        <v>0.25</v>
      </c>
      <c r="K337" s="2">
        <v>0.49</v>
      </c>
    </row>
    <row r="338" spans="1:11" ht="15.75" thickBot="1" x14ac:dyDescent="0.3">
      <c r="A338" s="3" t="s">
        <v>5</v>
      </c>
      <c r="B338" s="4"/>
      <c r="C338" s="5"/>
      <c r="D338" s="19">
        <f>SUM(D331:D337)</f>
        <v>286523</v>
      </c>
      <c r="E338" s="33"/>
      <c r="F338" s="5">
        <f>SUM(F331:F337)</f>
        <v>557</v>
      </c>
      <c r="G338" s="5">
        <f t="shared" ref="G338:I338" si="43">SUM(G331:G337)</f>
        <v>676</v>
      </c>
      <c r="H338" s="9">
        <f t="shared" si="43"/>
        <v>666</v>
      </c>
      <c r="I338" s="11">
        <f t="shared" si="43"/>
        <v>826</v>
      </c>
      <c r="J338" s="6"/>
      <c r="K338" s="7"/>
    </row>
    <row r="339" spans="1:11" x14ac:dyDescent="0.25">
      <c r="D339" s="18"/>
      <c r="E339" s="32"/>
      <c r="H339" s="8"/>
      <c r="I339" s="10"/>
      <c r="J339" s="2"/>
      <c r="K339" s="2"/>
    </row>
    <row r="340" spans="1:11" x14ac:dyDescent="0.25">
      <c r="A340" t="s">
        <v>278</v>
      </c>
      <c r="B340" t="s">
        <v>559</v>
      </c>
      <c r="C340" s="1" t="s">
        <v>49</v>
      </c>
      <c r="D340" s="18">
        <v>57920</v>
      </c>
      <c r="E340" s="32">
        <v>0.8</v>
      </c>
      <c r="F340" s="1">
        <v>83</v>
      </c>
      <c r="G340" s="1">
        <v>104</v>
      </c>
      <c r="H340" s="8">
        <v>91</v>
      </c>
      <c r="I340" s="10">
        <v>114</v>
      </c>
      <c r="J340" s="2">
        <v>0.19</v>
      </c>
      <c r="K340" s="2">
        <v>0.53</v>
      </c>
    </row>
    <row r="341" spans="1:11" x14ac:dyDescent="0.25">
      <c r="A341" t="s">
        <v>279</v>
      </c>
      <c r="B341" t="s">
        <v>560</v>
      </c>
      <c r="C341" s="1" t="s">
        <v>49</v>
      </c>
      <c r="D341" s="18">
        <v>77876</v>
      </c>
      <c r="E341" s="32">
        <v>1</v>
      </c>
      <c r="F341" s="1">
        <v>118</v>
      </c>
      <c r="G341" s="1">
        <v>125</v>
      </c>
      <c r="H341" s="8">
        <v>140</v>
      </c>
      <c r="I341" s="10">
        <v>160</v>
      </c>
      <c r="J341" s="2">
        <v>0.41</v>
      </c>
      <c r="K341" s="2">
        <v>0.54</v>
      </c>
    </row>
    <row r="342" spans="1:11" x14ac:dyDescent="0.25">
      <c r="A342" t="s">
        <v>275</v>
      </c>
      <c r="B342" t="s">
        <v>556</v>
      </c>
      <c r="C342" s="1" t="s">
        <v>49</v>
      </c>
      <c r="D342" s="18">
        <v>22167</v>
      </c>
      <c r="E342" s="32">
        <v>0.8</v>
      </c>
      <c r="F342" s="1">
        <v>0</v>
      </c>
      <c r="G342" s="1">
        <v>1</v>
      </c>
      <c r="H342" s="8">
        <v>14</v>
      </c>
      <c r="I342" s="10">
        <v>24</v>
      </c>
      <c r="J342" s="2">
        <v>0.56999999999999995</v>
      </c>
      <c r="K342" s="2">
        <v>0.67</v>
      </c>
    </row>
    <row r="343" spans="1:11" x14ac:dyDescent="0.25">
      <c r="A343" t="s">
        <v>280</v>
      </c>
      <c r="B343" t="s">
        <v>561</v>
      </c>
      <c r="C343" s="1" t="s">
        <v>49</v>
      </c>
      <c r="D343" s="18">
        <v>40606</v>
      </c>
      <c r="E343" s="32">
        <v>1</v>
      </c>
      <c r="F343" s="1">
        <v>25</v>
      </c>
      <c r="G343" s="1">
        <v>38</v>
      </c>
      <c r="H343" s="8">
        <v>35</v>
      </c>
      <c r="I343" s="10">
        <v>50</v>
      </c>
      <c r="J343" s="2">
        <v>0.4</v>
      </c>
      <c r="K343" s="2">
        <v>0.8</v>
      </c>
    </row>
    <row r="344" spans="1:11" ht="15.75" thickBot="1" x14ac:dyDescent="0.3">
      <c r="A344" t="s">
        <v>277</v>
      </c>
      <c r="B344" t="s">
        <v>558</v>
      </c>
      <c r="C344" s="1" t="s">
        <v>49</v>
      </c>
      <c r="D344" s="18">
        <v>31622</v>
      </c>
      <c r="E344" s="32">
        <v>0.9</v>
      </c>
      <c r="F344" s="1">
        <v>58</v>
      </c>
      <c r="G344" s="1">
        <v>64</v>
      </c>
      <c r="H344" s="8">
        <v>72</v>
      </c>
      <c r="I344" s="10">
        <v>80</v>
      </c>
      <c r="J344" s="2">
        <v>0.25</v>
      </c>
      <c r="K344" s="2">
        <v>0.51</v>
      </c>
    </row>
    <row r="345" spans="1:11" ht="15.75" thickBot="1" x14ac:dyDescent="0.3">
      <c r="A345" s="3" t="s">
        <v>5</v>
      </c>
      <c r="B345" s="4"/>
      <c r="C345" s="5"/>
      <c r="D345" s="19">
        <f>SUM(D340:D344)</f>
        <v>230191</v>
      </c>
      <c r="E345" s="33"/>
      <c r="F345" s="5">
        <f>SUM(F340:F344)</f>
        <v>284</v>
      </c>
      <c r="G345" s="5">
        <f t="shared" ref="G345:I345" si="44">SUM(G340:G344)</f>
        <v>332</v>
      </c>
      <c r="H345" s="9">
        <f t="shared" si="44"/>
        <v>352</v>
      </c>
      <c r="I345" s="11">
        <f t="shared" si="44"/>
        <v>428</v>
      </c>
      <c r="J345" s="6"/>
      <c r="K345" s="7"/>
    </row>
    <row r="346" spans="1:11" x14ac:dyDescent="0.25">
      <c r="D346" s="18"/>
      <c r="E346" s="32"/>
      <c r="H346" s="8"/>
      <c r="I346" s="10"/>
      <c r="J346" s="2"/>
      <c r="K346" s="2"/>
    </row>
    <row r="347" spans="1:11" x14ac:dyDescent="0.25">
      <c r="A347" t="s">
        <v>291</v>
      </c>
      <c r="B347" t="s">
        <v>562</v>
      </c>
      <c r="C347" s="1" t="s">
        <v>46</v>
      </c>
      <c r="D347" s="18">
        <v>59748</v>
      </c>
      <c r="E347" s="32">
        <v>0.8</v>
      </c>
      <c r="F347" s="1">
        <v>35</v>
      </c>
      <c r="G347" s="1">
        <v>43</v>
      </c>
      <c r="H347" s="8">
        <v>44</v>
      </c>
      <c r="I347" s="10">
        <v>53</v>
      </c>
      <c r="J347" s="2">
        <v>0.47</v>
      </c>
      <c r="K347" s="2">
        <v>0.8</v>
      </c>
    </row>
    <row r="348" spans="1:11" x14ac:dyDescent="0.25">
      <c r="A348" t="s">
        <v>290</v>
      </c>
      <c r="B348" t="s">
        <v>563</v>
      </c>
      <c r="C348" s="1" t="s">
        <v>46</v>
      </c>
      <c r="D348" s="18">
        <v>24192</v>
      </c>
      <c r="E348" s="32">
        <v>0.8</v>
      </c>
      <c r="F348" s="1">
        <v>11</v>
      </c>
      <c r="G348" s="1">
        <v>14</v>
      </c>
      <c r="H348" s="8">
        <v>14</v>
      </c>
      <c r="I348" s="10">
        <v>18</v>
      </c>
      <c r="J348" s="2">
        <v>0.42</v>
      </c>
      <c r="K348" s="2">
        <v>0.75</v>
      </c>
    </row>
    <row r="349" spans="1:11" x14ac:dyDescent="0.25">
      <c r="A349" t="s">
        <v>205</v>
      </c>
      <c r="B349" t="s">
        <v>487</v>
      </c>
      <c r="C349" s="1" t="s">
        <v>46</v>
      </c>
      <c r="D349" s="18">
        <v>57871</v>
      </c>
      <c r="E349" s="32">
        <v>0.8</v>
      </c>
      <c r="F349" s="1">
        <v>55</v>
      </c>
      <c r="G349" s="1">
        <v>69</v>
      </c>
      <c r="H349" s="8">
        <v>72</v>
      </c>
      <c r="I349" s="10">
        <v>90</v>
      </c>
      <c r="J349" s="2">
        <v>0.25</v>
      </c>
      <c r="K349" s="2">
        <v>0.55000000000000004</v>
      </c>
    </row>
    <row r="350" spans="1:11" x14ac:dyDescent="0.25">
      <c r="A350" t="s">
        <v>286</v>
      </c>
      <c r="B350" t="s">
        <v>564</v>
      </c>
      <c r="C350" s="1" t="s">
        <v>46</v>
      </c>
      <c r="D350" s="18">
        <v>7632</v>
      </c>
      <c r="E350" s="32">
        <v>1</v>
      </c>
      <c r="F350" s="1">
        <v>5</v>
      </c>
      <c r="G350" s="1">
        <v>6</v>
      </c>
      <c r="H350" s="8">
        <v>7</v>
      </c>
      <c r="I350" s="10">
        <v>7</v>
      </c>
      <c r="J350" s="2">
        <v>0.43</v>
      </c>
      <c r="K350" s="2">
        <v>1</v>
      </c>
    </row>
    <row r="351" spans="1:11" x14ac:dyDescent="0.25">
      <c r="A351" t="s">
        <v>281</v>
      </c>
      <c r="B351" t="s">
        <v>565</v>
      </c>
      <c r="C351" s="1" t="s">
        <v>46</v>
      </c>
      <c r="D351" s="18">
        <v>14772</v>
      </c>
      <c r="E351" s="32">
        <v>0.8</v>
      </c>
      <c r="F351" s="1">
        <v>19</v>
      </c>
      <c r="G351" s="1">
        <v>23</v>
      </c>
      <c r="H351" s="8">
        <v>21</v>
      </c>
      <c r="I351" s="10">
        <v>26</v>
      </c>
      <c r="J351" s="2">
        <v>0.5</v>
      </c>
      <c r="K351" s="2">
        <v>0.5</v>
      </c>
    </row>
    <row r="352" spans="1:11" x14ac:dyDescent="0.25">
      <c r="A352" t="s">
        <v>292</v>
      </c>
      <c r="B352" t="s">
        <v>566</v>
      </c>
      <c r="C352" s="1" t="s">
        <v>46</v>
      </c>
      <c r="D352" s="18">
        <v>36086</v>
      </c>
      <c r="E352" s="32">
        <v>0.72</v>
      </c>
      <c r="F352" s="1">
        <v>18</v>
      </c>
      <c r="G352" s="1">
        <v>25</v>
      </c>
      <c r="H352" s="8">
        <v>26</v>
      </c>
      <c r="I352" s="10">
        <v>36</v>
      </c>
      <c r="J352" s="2">
        <v>0.61</v>
      </c>
      <c r="K352" s="2">
        <v>0.6</v>
      </c>
    </row>
    <row r="353" spans="1:11" x14ac:dyDescent="0.25">
      <c r="A353" t="s">
        <v>289</v>
      </c>
      <c r="B353" t="s">
        <v>567</v>
      </c>
      <c r="C353" s="1" t="s">
        <v>46</v>
      </c>
      <c r="D353" s="18">
        <v>36921</v>
      </c>
      <c r="E353" s="32">
        <v>0.9</v>
      </c>
      <c r="F353" s="1">
        <v>45</v>
      </c>
      <c r="G353" s="1">
        <v>50</v>
      </c>
      <c r="H353" s="8">
        <v>57</v>
      </c>
      <c r="I353" s="10">
        <v>63</v>
      </c>
      <c r="J353" s="2">
        <v>0.42</v>
      </c>
      <c r="K353" s="2">
        <v>0.45</v>
      </c>
    </row>
    <row r="354" spans="1:11" ht="15.75" thickBot="1" x14ac:dyDescent="0.3">
      <c r="A354" t="s">
        <v>73</v>
      </c>
      <c r="B354" t="s">
        <v>341</v>
      </c>
      <c r="C354" s="1" t="s">
        <v>46</v>
      </c>
      <c r="D354" s="18">
        <v>30202</v>
      </c>
      <c r="E354" s="32">
        <v>0.7</v>
      </c>
      <c r="F354" s="1">
        <v>22</v>
      </c>
      <c r="G354" s="1">
        <v>31</v>
      </c>
      <c r="H354" s="8">
        <v>30</v>
      </c>
      <c r="I354" s="10">
        <v>43</v>
      </c>
      <c r="J354" s="2">
        <v>0.56999999999999995</v>
      </c>
      <c r="K354" s="2">
        <v>0.69</v>
      </c>
    </row>
    <row r="355" spans="1:11" ht="15.75" thickBot="1" x14ac:dyDescent="0.3">
      <c r="A355" s="3" t="s">
        <v>5</v>
      </c>
      <c r="B355" s="4"/>
      <c r="C355" s="5"/>
      <c r="D355" s="19">
        <f>SUM(D347:D354)</f>
        <v>267424</v>
      </c>
      <c r="E355" s="33"/>
      <c r="F355" s="5">
        <f>SUM(F347:F354)</f>
        <v>210</v>
      </c>
      <c r="G355" s="5">
        <f t="shared" ref="G355:I355" si="45">SUM(G347:G354)</f>
        <v>261</v>
      </c>
      <c r="H355" s="9">
        <f t="shared" si="45"/>
        <v>271</v>
      </c>
      <c r="I355" s="11">
        <f t="shared" si="45"/>
        <v>336</v>
      </c>
      <c r="J355" s="6"/>
      <c r="K355" s="7"/>
    </row>
    <row r="356" spans="1:11" x14ac:dyDescent="0.25">
      <c r="D356" s="18"/>
      <c r="E356" s="32"/>
      <c r="H356" s="8"/>
      <c r="I356" s="10"/>
      <c r="J356" s="2"/>
      <c r="K356" s="2"/>
    </row>
    <row r="357" spans="1:11" x14ac:dyDescent="0.25">
      <c r="A357" t="s">
        <v>282</v>
      </c>
      <c r="B357" t="s">
        <v>568</v>
      </c>
      <c r="C357" s="1" t="s">
        <v>47</v>
      </c>
      <c r="D357" s="18">
        <v>66416</v>
      </c>
      <c r="E357" s="32">
        <v>0.8</v>
      </c>
      <c r="F357" s="1">
        <v>120</v>
      </c>
      <c r="G357" s="1">
        <v>170</v>
      </c>
      <c r="H357" s="8">
        <v>145</v>
      </c>
      <c r="I357" s="10">
        <v>185</v>
      </c>
      <c r="J357" s="2">
        <v>0.51</v>
      </c>
      <c r="K357" s="2">
        <v>0.5</v>
      </c>
    </row>
    <row r="358" spans="1:11" x14ac:dyDescent="0.25">
      <c r="A358" t="s">
        <v>283</v>
      </c>
      <c r="B358" t="s">
        <v>569</v>
      </c>
      <c r="C358" s="1" t="s">
        <v>47</v>
      </c>
      <c r="D358" s="18">
        <v>96292</v>
      </c>
      <c r="E358" s="32">
        <v>0.95</v>
      </c>
      <c r="F358" s="1">
        <v>202</v>
      </c>
      <c r="G358" s="1">
        <v>212</v>
      </c>
      <c r="H358" s="8">
        <v>274</v>
      </c>
      <c r="I358" s="10">
        <v>288</v>
      </c>
      <c r="J358" s="2">
        <v>0.53</v>
      </c>
      <c r="K358" s="2">
        <v>0.4</v>
      </c>
    </row>
    <row r="359" spans="1:11" x14ac:dyDescent="0.25">
      <c r="A359" t="s">
        <v>284</v>
      </c>
      <c r="B359" t="s">
        <v>570</v>
      </c>
      <c r="C359" s="1" t="s">
        <v>47</v>
      </c>
      <c r="D359" s="18">
        <v>35679</v>
      </c>
      <c r="E359" s="32">
        <v>0.8</v>
      </c>
      <c r="F359" s="1">
        <v>38</v>
      </c>
      <c r="G359" s="1">
        <v>63</v>
      </c>
      <c r="H359" s="8">
        <v>52</v>
      </c>
      <c r="I359" s="10">
        <v>82</v>
      </c>
      <c r="J359" s="2">
        <v>0.53</v>
      </c>
      <c r="K359" s="2">
        <v>0.5</v>
      </c>
    </row>
    <row r="360" spans="1:11" x14ac:dyDescent="0.25">
      <c r="A360" t="s">
        <v>285</v>
      </c>
      <c r="B360" t="s">
        <v>571</v>
      </c>
      <c r="C360" s="1" t="s">
        <v>47</v>
      </c>
      <c r="D360" s="18">
        <v>66538</v>
      </c>
      <c r="E360" s="32">
        <v>1</v>
      </c>
      <c r="F360" s="1">
        <v>97</v>
      </c>
      <c r="G360" s="1">
        <v>97</v>
      </c>
      <c r="H360" s="8">
        <v>119</v>
      </c>
      <c r="I360" s="10">
        <v>119</v>
      </c>
      <c r="J360" s="2">
        <v>0.37</v>
      </c>
      <c r="K360" s="2">
        <v>0.47</v>
      </c>
    </row>
    <row r="361" spans="1:11" x14ac:dyDescent="0.25">
      <c r="A361" t="s">
        <v>286</v>
      </c>
      <c r="B361" t="s">
        <v>564</v>
      </c>
      <c r="C361" s="1" t="s">
        <v>47</v>
      </c>
      <c r="D361" s="18">
        <v>35096</v>
      </c>
      <c r="E361" s="32">
        <v>0.95</v>
      </c>
      <c r="F361" s="1">
        <v>47</v>
      </c>
      <c r="G361" s="1">
        <v>49</v>
      </c>
      <c r="H361" s="8">
        <v>65</v>
      </c>
      <c r="I361" s="10">
        <v>68</v>
      </c>
      <c r="J361" s="2">
        <v>0.55000000000000004</v>
      </c>
      <c r="K361" s="2">
        <v>0.55000000000000004</v>
      </c>
    </row>
    <row r="362" spans="1:11" x14ac:dyDescent="0.25">
      <c r="A362" t="s">
        <v>281</v>
      </c>
      <c r="B362" t="s">
        <v>565</v>
      </c>
      <c r="C362" s="1" t="s">
        <v>47</v>
      </c>
      <c r="D362" s="18">
        <v>33771</v>
      </c>
      <c r="E362" s="32">
        <v>0.8</v>
      </c>
      <c r="F362" s="1">
        <v>36</v>
      </c>
      <c r="G362" s="1">
        <v>45</v>
      </c>
      <c r="H362" s="8">
        <v>40</v>
      </c>
      <c r="I362" s="10">
        <v>52</v>
      </c>
      <c r="J362" s="2">
        <v>0.55000000000000004</v>
      </c>
      <c r="K362" s="2">
        <v>0.5</v>
      </c>
    </row>
    <row r="363" spans="1:11" x14ac:dyDescent="0.25">
      <c r="A363" t="s">
        <v>287</v>
      </c>
      <c r="B363" t="s">
        <v>572</v>
      </c>
      <c r="C363" s="1" t="s">
        <v>47</v>
      </c>
      <c r="D363" s="18">
        <v>135575</v>
      </c>
      <c r="E363" s="32">
        <v>0.8</v>
      </c>
      <c r="F363" s="1">
        <v>158</v>
      </c>
      <c r="G363" s="1">
        <v>263</v>
      </c>
      <c r="H363" s="8">
        <v>173</v>
      </c>
      <c r="I363" s="10">
        <v>276</v>
      </c>
      <c r="J363" s="2">
        <v>0.5</v>
      </c>
      <c r="K363" s="2">
        <v>0.59</v>
      </c>
    </row>
    <row r="364" spans="1:11" x14ac:dyDescent="0.25">
      <c r="A364" t="s">
        <v>288</v>
      </c>
      <c r="B364" t="s">
        <v>573</v>
      </c>
      <c r="C364" s="1" t="s">
        <v>47</v>
      </c>
      <c r="D364" s="18">
        <v>102064</v>
      </c>
      <c r="E364" s="32">
        <v>0.7</v>
      </c>
      <c r="F364" s="1">
        <v>125</v>
      </c>
      <c r="G364" s="1">
        <v>178</v>
      </c>
      <c r="H364" s="8">
        <v>160</v>
      </c>
      <c r="I364" s="10">
        <v>242</v>
      </c>
      <c r="J364" s="2">
        <v>0.54</v>
      </c>
      <c r="K364" s="2">
        <v>0.5</v>
      </c>
    </row>
    <row r="365" spans="1:11" ht="15.75" thickBot="1" x14ac:dyDescent="0.3">
      <c r="A365" t="s">
        <v>289</v>
      </c>
      <c r="B365" t="s">
        <v>567</v>
      </c>
      <c r="C365" s="1" t="s">
        <v>47</v>
      </c>
      <c r="D365" s="18">
        <v>22281</v>
      </c>
      <c r="E365" s="32">
        <v>0.8</v>
      </c>
      <c r="F365" s="1">
        <v>30</v>
      </c>
      <c r="G365" s="1">
        <v>37</v>
      </c>
      <c r="H365" s="8">
        <v>39</v>
      </c>
      <c r="I365" s="10">
        <v>49</v>
      </c>
      <c r="J365" s="2">
        <v>0.5</v>
      </c>
      <c r="K365" s="2">
        <v>0.5</v>
      </c>
    </row>
    <row r="366" spans="1:11" ht="15.75" thickBot="1" x14ac:dyDescent="0.3">
      <c r="A366" s="3" t="s">
        <v>5</v>
      </c>
      <c r="B366" s="4"/>
      <c r="C366" s="5"/>
      <c r="D366" s="19">
        <f>SUM(D357:D365)</f>
        <v>593712</v>
      </c>
      <c r="E366" s="33"/>
      <c r="F366" s="5">
        <f>SUM(F357:F365)</f>
        <v>853</v>
      </c>
      <c r="G366" s="5">
        <f t="shared" ref="G366:I366" si="46">SUM(G357:G365)</f>
        <v>1114</v>
      </c>
      <c r="H366" s="9">
        <f t="shared" si="46"/>
        <v>1067</v>
      </c>
      <c r="I366" s="11">
        <f t="shared" si="46"/>
        <v>1361</v>
      </c>
      <c r="J366" s="6"/>
      <c r="K366" s="7"/>
    </row>
    <row r="367" spans="1:11" x14ac:dyDescent="0.25">
      <c r="D367" s="18"/>
      <c r="E367" s="32"/>
      <c r="H367" s="8"/>
      <c r="I367" s="10"/>
      <c r="J367" s="2"/>
      <c r="K367" s="2"/>
    </row>
    <row r="368" spans="1:11" x14ac:dyDescent="0.25">
      <c r="A368" t="s">
        <v>314</v>
      </c>
      <c r="B368" t="s">
        <v>574</v>
      </c>
      <c r="C368" s="1" t="s">
        <v>50</v>
      </c>
      <c r="D368" s="18">
        <v>35712</v>
      </c>
      <c r="E368" s="32">
        <v>0.9</v>
      </c>
      <c r="F368" s="1">
        <v>20</v>
      </c>
      <c r="G368" s="1">
        <v>46</v>
      </c>
      <c r="H368" s="8">
        <v>32</v>
      </c>
      <c r="I368" s="10">
        <v>64</v>
      </c>
      <c r="J368" s="2">
        <v>0.5</v>
      </c>
      <c r="K368" s="2">
        <v>0.5</v>
      </c>
    </row>
    <row r="369" spans="1:11" x14ac:dyDescent="0.25">
      <c r="A369" t="s">
        <v>76</v>
      </c>
      <c r="B369" t="s">
        <v>343</v>
      </c>
      <c r="C369" s="1" t="s">
        <v>50</v>
      </c>
      <c r="D369" s="18">
        <v>9556</v>
      </c>
      <c r="E369" s="32">
        <v>0.8</v>
      </c>
      <c r="F369" s="1">
        <v>3</v>
      </c>
      <c r="G369" s="1">
        <v>5</v>
      </c>
      <c r="H369" s="8">
        <v>2</v>
      </c>
      <c r="I369" s="10">
        <v>6</v>
      </c>
      <c r="J369" s="2">
        <v>0.4</v>
      </c>
      <c r="K369" s="2">
        <v>0.5</v>
      </c>
    </row>
    <row r="370" spans="1:11" x14ac:dyDescent="0.25">
      <c r="A370" t="s">
        <v>315</v>
      </c>
      <c r="B370" t="s">
        <v>575</v>
      </c>
      <c r="C370" s="1" t="s">
        <v>50</v>
      </c>
      <c r="D370" s="18">
        <v>36194</v>
      </c>
      <c r="E370" s="32">
        <v>0.9</v>
      </c>
      <c r="F370" s="1">
        <v>52</v>
      </c>
      <c r="G370" s="1">
        <v>57</v>
      </c>
      <c r="H370" s="8">
        <v>69</v>
      </c>
      <c r="I370" s="10">
        <v>77</v>
      </c>
      <c r="J370" s="2">
        <v>0.65</v>
      </c>
      <c r="K370" s="2">
        <v>0.5</v>
      </c>
    </row>
    <row r="371" spans="1:11" x14ac:dyDescent="0.25">
      <c r="A371" t="s">
        <v>312</v>
      </c>
      <c r="B371" t="s">
        <v>576</v>
      </c>
      <c r="C371" s="1" t="s">
        <v>50</v>
      </c>
      <c r="D371" s="18">
        <v>21425</v>
      </c>
      <c r="E371" s="32">
        <v>0.83</v>
      </c>
      <c r="F371" s="1">
        <v>24</v>
      </c>
      <c r="G371" s="1">
        <v>30</v>
      </c>
      <c r="H371" s="8">
        <v>31</v>
      </c>
      <c r="I371" s="10">
        <v>37</v>
      </c>
      <c r="J371" s="2">
        <v>0.6</v>
      </c>
      <c r="K371" s="2">
        <v>0.5</v>
      </c>
    </row>
    <row r="372" spans="1:11" ht="15.75" thickBot="1" x14ac:dyDescent="0.3">
      <c r="A372" t="s">
        <v>313</v>
      </c>
      <c r="B372" t="s">
        <v>577</v>
      </c>
      <c r="C372" s="1" t="s">
        <v>50</v>
      </c>
      <c r="D372" s="18">
        <v>55252</v>
      </c>
      <c r="E372" s="32">
        <v>1</v>
      </c>
      <c r="F372" s="1">
        <v>82</v>
      </c>
      <c r="G372" s="1">
        <v>87</v>
      </c>
      <c r="H372" s="8">
        <v>113</v>
      </c>
      <c r="I372" s="10">
        <v>120</v>
      </c>
      <c r="J372" s="2">
        <v>0.55000000000000004</v>
      </c>
      <c r="K372" s="2">
        <v>0.47</v>
      </c>
    </row>
    <row r="373" spans="1:11" ht="15.75" thickBot="1" x14ac:dyDescent="0.3">
      <c r="A373" s="3" t="s">
        <v>5</v>
      </c>
      <c r="B373" s="4"/>
      <c r="C373" s="5"/>
      <c r="D373" s="19">
        <f>SUM(D368:D372)</f>
        <v>158139</v>
      </c>
      <c r="E373" s="33"/>
      <c r="F373" s="5">
        <f>SUM(F368:F372)</f>
        <v>181</v>
      </c>
      <c r="G373" s="5">
        <f t="shared" ref="G373:I373" si="47">SUM(G368:G372)</f>
        <v>225</v>
      </c>
      <c r="H373" s="9">
        <f t="shared" si="47"/>
        <v>247</v>
      </c>
      <c r="I373" s="11">
        <f t="shared" si="47"/>
        <v>304</v>
      </c>
      <c r="J373" s="6"/>
      <c r="K373" s="7"/>
    </row>
    <row r="374" spans="1:11" x14ac:dyDescent="0.25">
      <c r="D374" s="18"/>
      <c r="E374" s="32"/>
      <c r="H374" s="8"/>
      <c r="I374" s="10"/>
      <c r="J374" s="2"/>
      <c r="K374" s="2"/>
    </row>
    <row r="375" spans="1:11" x14ac:dyDescent="0.25">
      <c r="A375" t="s">
        <v>298</v>
      </c>
      <c r="B375" t="s">
        <v>578</v>
      </c>
      <c r="C375" s="1" t="s">
        <v>51</v>
      </c>
      <c r="D375" s="18">
        <v>18742</v>
      </c>
      <c r="E375" s="32">
        <v>0.01</v>
      </c>
      <c r="F375" s="1">
        <v>1</v>
      </c>
      <c r="G375" s="1">
        <v>5</v>
      </c>
      <c r="H375" s="8">
        <v>0</v>
      </c>
      <c r="I375" s="10">
        <v>5</v>
      </c>
      <c r="J375" s="2">
        <v>0.4</v>
      </c>
      <c r="K375" s="2">
        <v>0.6</v>
      </c>
    </row>
    <row r="376" spans="1:11" x14ac:dyDescent="0.25">
      <c r="A376" t="s">
        <v>293</v>
      </c>
      <c r="B376" t="s">
        <v>579</v>
      </c>
      <c r="C376" s="1" t="s">
        <v>51</v>
      </c>
      <c r="D376" s="18">
        <v>15358</v>
      </c>
      <c r="E376" s="32">
        <v>0.8</v>
      </c>
      <c r="F376" s="1">
        <v>17</v>
      </c>
      <c r="G376" s="1">
        <v>23</v>
      </c>
      <c r="H376" s="8">
        <v>22</v>
      </c>
      <c r="I376" s="10">
        <v>28</v>
      </c>
      <c r="J376" s="2">
        <v>0.49</v>
      </c>
      <c r="K376" s="2">
        <v>0.59</v>
      </c>
    </row>
    <row r="377" spans="1:11" x14ac:dyDescent="0.25">
      <c r="A377" t="s">
        <v>294</v>
      </c>
      <c r="B377" t="s">
        <v>580</v>
      </c>
      <c r="C377" s="1" t="s">
        <v>51</v>
      </c>
      <c r="D377" s="18">
        <v>7353</v>
      </c>
      <c r="E377" s="32">
        <v>0.8</v>
      </c>
      <c r="F377" s="1">
        <v>6</v>
      </c>
      <c r="G377" s="1">
        <v>9</v>
      </c>
      <c r="H377" s="8">
        <v>6</v>
      </c>
      <c r="I377" s="10">
        <v>12</v>
      </c>
      <c r="J377" s="2">
        <v>0.5</v>
      </c>
      <c r="K377" s="2">
        <v>0.6</v>
      </c>
    </row>
    <row r="378" spans="1:11" x14ac:dyDescent="0.25">
      <c r="A378" t="s">
        <v>295</v>
      </c>
      <c r="B378" t="s">
        <v>581</v>
      </c>
      <c r="C378" s="1" t="s">
        <v>51</v>
      </c>
      <c r="D378" s="18">
        <v>46800</v>
      </c>
      <c r="E378" s="32">
        <v>0.98</v>
      </c>
      <c r="F378" s="1">
        <v>52</v>
      </c>
      <c r="G378" s="1">
        <v>99</v>
      </c>
      <c r="H378" s="8">
        <v>69</v>
      </c>
      <c r="I378" s="10">
        <v>124</v>
      </c>
      <c r="J378" s="2">
        <v>0.51</v>
      </c>
      <c r="K378" s="2">
        <v>0.78</v>
      </c>
    </row>
    <row r="379" spans="1:11" x14ac:dyDescent="0.25">
      <c r="A379" t="s">
        <v>296</v>
      </c>
      <c r="B379" t="s">
        <v>582</v>
      </c>
      <c r="C379" s="1" t="s">
        <v>51</v>
      </c>
      <c r="D379" s="18">
        <v>27230</v>
      </c>
      <c r="E379" s="32">
        <v>0.7</v>
      </c>
      <c r="F379" s="1">
        <v>23</v>
      </c>
      <c r="G379" s="1">
        <v>31</v>
      </c>
      <c r="H379" s="8">
        <v>22</v>
      </c>
      <c r="I379" s="10">
        <v>29</v>
      </c>
      <c r="J379" s="2">
        <v>0.54</v>
      </c>
      <c r="K379" s="2">
        <v>0.76</v>
      </c>
    </row>
    <row r="380" spans="1:11" x14ac:dyDescent="0.25">
      <c r="A380" t="s">
        <v>299</v>
      </c>
      <c r="B380" t="s">
        <v>583</v>
      </c>
      <c r="C380" s="1" t="s">
        <v>51</v>
      </c>
      <c r="D380" s="18">
        <v>5737</v>
      </c>
      <c r="E380" s="32">
        <v>0.5</v>
      </c>
      <c r="F380" s="1">
        <v>2</v>
      </c>
      <c r="G380" s="1">
        <v>4</v>
      </c>
      <c r="H380" s="8">
        <v>2</v>
      </c>
      <c r="I380" s="10">
        <v>5</v>
      </c>
      <c r="J380" s="2">
        <v>0.41</v>
      </c>
      <c r="K380" s="2">
        <v>0.52</v>
      </c>
    </row>
    <row r="381" spans="1:11" ht="15.75" thickBot="1" x14ac:dyDescent="0.3">
      <c r="A381" t="s">
        <v>297</v>
      </c>
      <c r="B381" t="s">
        <v>584</v>
      </c>
      <c r="C381" s="1" t="s">
        <v>51</v>
      </c>
      <c r="D381" s="18">
        <v>76345</v>
      </c>
      <c r="E381" s="32">
        <v>0.75</v>
      </c>
      <c r="F381" s="1">
        <v>80</v>
      </c>
      <c r="G381" s="1">
        <v>96</v>
      </c>
      <c r="H381" s="8">
        <v>83</v>
      </c>
      <c r="I381" s="10">
        <v>101</v>
      </c>
      <c r="J381" s="2">
        <v>0.49</v>
      </c>
      <c r="K381" s="2">
        <v>0.59</v>
      </c>
    </row>
    <row r="382" spans="1:11" ht="15.75" thickBot="1" x14ac:dyDescent="0.3">
      <c r="A382" s="3" t="s">
        <v>5</v>
      </c>
      <c r="B382" s="4"/>
      <c r="C382" s="5"/>
      <c r="D382" s="19">
        <f>SUM(D375:D381)</f>
        <v>197565</v>
      </c>
      <c r="E382" s="33"/>
      <c r="F382" s="5">
        <f>SUM(F375:F381)</f>
        <v>181</v>
      </c>
      <c r="G382" s="5">
        <f t="shared" ref="G382:I382" si="48">SUM(G375:G381)</f>
        <v>267</v>
      </c>
      <c r="H382" s="9">
        <f t="shared" si="48"/>
        <v>204</v>
      </c>
      <c r="I382" s="11">
        <f t="shared" si="48"/>
        <v>304</v>
      </c>
      <c r="J382" s="6"/>
      <c r="K382" s="7"/>
    </row>
    <row r="383" spans="1:11" x14ac:dyDescent="0.25">
      <c r="D383" s="18"/>
      <c r="E383" s="32"/>
      <c r="H383" s="8"/>
      <c r="I383" s="10"/>
      <c r="J383" s="2"/>
      <c r="K383" s="2"/>
    </row>
    <row r="384" spans="1:11" x14ac:dyDescent="0.25">
      <c r="A384" t="s">
        <v>298</v>
      </c>
      <c r="B384" t="s">
        <v>578</v>
      </c>
      <c r="C384" s="1" t="s">
        <v>52</v>
      </c>
      <c r="D384" s="18">
        <v>13029</v>
      </c>
      <c r="E384" s="32">
        <v>0.1</v>
      </c>
      <c r="F384" s="1">
        <v>1</v>
      </c>
      <c r="G384" s="1">
        <v>2</v>
      </c>
      <c r="H384" s="8">
        <v>1</v>
      </c>
      <c r="I384" s="10">
        <v>2</v>
      </c>
      <c r="J384" s="2">
        <v>0.4</v>
      </c>
      <c r="K384" s="2">
        <v>0.6</v>
      </c>
    </row>
    <row r="385" spans="1:11" x14ac:dyDescent="0.25">
      <c r="A385" t="s">
        <v>300</v>
      </c>
      <c r="B385" t="s">
        <v>585</v>
      </c>
      <c r="C385" s="1" t="s">
        <v>52</v>
      </c>
      <c r="D385" s="18">
        <v>12117</v>
      </c>
      <c r="E385" s="32">
        <v>0.75</v>
      </c>
      <c r="F385" s="1">
        <v>18</v>
      </c>
      <c r="G385" s="1">
        <v>24</v>
      </c>
      <c r="H385" s="8">
        <v>18</v>
      </c>
      <c r="I385" s="10">
        <v>24</v>
      </c>
      <c r="J385" s="2">
        <v>0.33</v>
      </c>
      <c r="K385" s="2">
        <v>0.6</v>
      </c>
    </row>
    <row r="386" spans="1:11" x14ac:dyDescent="0.25">
      <c r="A386" t="s">
        <v>302</v>
      </c>
      <c r="B386" t="s">
        <v>586</v>
      </c>
      <c r="C386" s="1" t="s">
        <v>52</v>
      </c>
      <c r="D386" s="18">
        <v>36565</v>
      </c>
      <c r="E386" s="32">
        <v>0</v>
      </c>
      <c r="F386" s="1">
        <v>15</v>
      </c>
      <c r="G386" s="1">
        <v>15</v>
      </c>
      <c r="H386" s="8">
        <v>0</v>
      </c>
      <c r="I386" s="10">
        <v>0</v>
      </c>
      <c r="J386" s="2">
        <v>0</v>
      </c>
      <c r="K386" s="2">
        <v>0</v>
      </c>
    </row>
    <row r="387" spans="1:11" x14ac:dyDescent="0.25">
      <c r="A387" t="s">
        <v>294</v>
      </c>
      <c r="B387" t="s">
        <v>580</v>
      </c>
      <c r="C387" s="1" t="s">
        <v>52</v>
      </c>
      <c r="D387" s="18">
        <v>20752</v>
      </c>
      <c r="E387" s="32">
        <v>0.8</v>
      </c>
      <c r="F387" s="1">
        <v>22</v>
      </c>
      <c r="G387" s="1">
        <v>30</v>
      </c>
      <c r="H387" s="8">
        <v>22</v>
      </c>
      <c r="I387" s="10">
        <v>38</v>
      </c>
      <c r="J387" s="2">
        <v>0.33</v>
      </c>
      <c r="K387" s="2">
        <v>0.85</v>
      </c>
    </row>
    <row r="388" spans="1:11" x14ac:dyDescent="0.25">
      <c r="A388" t="s">
        <v>303</v>
      </c>
      <c r="B388" t="s">
        <v>587</v>
      </c>
      <c r="C388" s="1" t="s">
        <v>52</v>
      </c>
      <c r="D388" s="18">
        <v>185503</v>
      </c>
      <c r="E388" s="32">
        <v>1</v>
      </c>
      <c r="F388" s="1">
        <v>85</v>
      </c>
      <c r="G388" s="1">
        <v>105</v>
      </c>
      <c r="H388" s="8">
        <v>95</v>
      </c>
      <c r="I388" s="10">
        <v>129</v>
      </c>
      <c r="J388" s="2">
        <v>0.33</v>
      </c>
      <c r="K388" s="2">
        <v>0.85</v>
      </c>
    </row>
    <row r="389" spans="1:11" ht="15.75" thickBot="1" x14ac:dyDescent="0.3">
      <c r="A389" t="s">
        <v>301</v>
      </c>
      <c r="B389" t="s">
        <v>588</v>
      </c>
      <c r="C389" s="1" t="s">
        <v>52</v>
      </c>
      <c r="D389" s="18">
        <v>6789</v>
      </c>
      <c r="E389" s="32">
        <v>1</v>
      </c>
      <c r="F389" s="1">
        <v>12</v>
      </c>
      <c r="G389" s="1">
        <v>14</v>
      </c>
      <c r="H389" s="8">
        <v>14</v>
      </c>
      <c r="I389" s="10">
        <v>18</v>
      </c>
      <c r="J389" s="2">
        <v>0.37</v>
      </c>
      <c r="K389" s="2">
        <v>0.7</v>
      </c>
    </row>
    <row r="390" spans="1:11" ht="15.75" thickBot="1" x14ac:dyDescent="0.3">
      <c r="A390" s="3" t="s">
        <v>5</v>
      </c>
      <c r="B390" s="4"/>
      <c r="C390" s="5"/>
      <c r="D390" s="19">
        <f>SUM(D384:D389)</f>
        <v>274755</v>
      </c>
      <c r="E390" s="33"/>
      <c r="F390" s="5">
        <f>SUM(F384:F389)</f>
        <v>153</v>
      </c>
      <c r="G390" s="5">
        <f t="shared" ref="G390:I390" si="49">SUM(G384:G389)</f>
        <v>190</v>
      </c>
      <c r="H390" s="9">
        <f t="shared" si="49"/>
        <v>150</v>
      </c>
      <c r="I390" s="11">
        <f t="shared" si="49"/>
        <v>211</v>
      </c>
      <c r="J390" s="6"/>
      <c r="K390" s="7"/>
    </row>
    <row r="391" spans="1:11" x14ac:dyDescent="0.25">
      <c r="D391" s="18"/>
      <c r="E391" s="32"/>
      <c r="H391" s="8"/>
      <c r="I391" s="10"/>
      <c r="J391" s="2"/>
      <c r="K391" s="2"/>
    </row>
    <row r="392" spans="1:11" x14ac:dyDescent="0.25">
      <c r="A392" t="s">
        <v>304</v>
      </c>
      <c r="B392" t="s">
        <v>589</v>
      </c>
      <c r="C392" s="1" t="s">
        <v>53</v>
      </c>
      <c r="D392" s="18">
        <v>32960</v>
      </c>
      <c r="E392" s="32">
        <v>0.8</v>
      </c>
      <c r="F392" s="1">
        <v>66</v>
      </c>
      <c r="G392" s="1">
        <v>74</v>
      </c>
      <c r="H392" s="8">
        <v>79</v>
      </c>
      <c r="I392" s="10">
        <v>97</v>
      </c>
      <c r="J392" s="2">
        <v>0.5</v>
      </c>
      <c r="K392" s="2">
        <v>0.5</v>
      </c>
    </row>
    <row r="393" spans="1:11" x14ac:dyDescent="0.25">
      <c r="A393" t="s">
        <v>308</v>
      </c>
      <c r="B393" t="s">
        <v>590</v>
      </c>
      <c r="C393" s="1" t="s">
        <v>53</v>
      </c>
      <c r="D393" s="18">
        <v>14243</v>
      </c>
      <c r="E393" s="32">
        <v>0.7</v>
      </c>
      <c r="F393" s="1">
        <v>26</v>
      </c>
      <c r="G393" s="1">
        <v>35</v>
      </c>
      <c r="H393" s="8">
        <v>20</v>
      </c>
      <c r="I393" s="10">
        <v>35</v>
      </c>
      <c r="J393" s="2">
        <v>0.5</v>
      </c>
      <c r="K393" s="2">
        <v>0.6</v>
      </c>
    </row>
    <row r="394" spans="1:11" x14ac:dyDescent="0.25">
      <c r="A394" t="s">
        <v>309</v>
      </c>
      <c r="B394" t="s">
        <v>591</v>
      </c>
      <c r="C394" s="1" t="s">
        <v>53</v>
      </c>
      <c r="D394" s="18">
        <v>44985</v>
      </c>
      <c r="E394" s="32">
        <v>0.8</v>
      </c>
      <c r="F394" s="1">
        <v>105</v>
      </c>
      <c r="G394" s="1">
        <v>130</v>
      </c>
      <c r="H394" s="8">
        <v>157</v>
      </c>
      <c r="I394" s="10">
        <v>195</v>
      </c>
      <c r="J394" s="2">
        <v>0.5</v>
      </c>
      <c r="K394" s="2">
        <v>0.55000000000000004</v>
      </c>
    </row>
    <row r="395" spans="1:11" x14ac:dyDescent="0.25">
      <c r="A395" t="s">
        <v>305</v>
      </c>
      <c r="B395" t="s">
        <v>592</v>
      </c>
      <c r="C395" s="1" t="s">
        <v>53</v>
      </c>
      <c r="D395" s="18">
        <v>14632</v>
      </c>
      <c r="E395" s="32">
        <v>0.6</v>
      </c>
      <c r="F395" s="1">
        <v>3</v>
      </c>
      <c r="G395" s="1">
        <v>15</v>
      </c>
      <c r="H395" s="8">
        <v>7</v>
      </c>
      <c r="I395" s="10">
        <v>22</v>
      </c>
      <c r="J395" s="2">
        <v>0.73</v>
      </c>
      <c r="K395" s="2">
        <v>1</v>
      </c>
    </row>
    <row r="396" spans="1:11" x14ac:dyDescent="0.25">
      <c r="A396" t="s">
        <v>307</v>
      </c>
      <c r="B396" t="s">
        <v>593</v>
      </c>
      <c r="C396" s="1" t="s">
        <v>53</v>
      </c>
      <c r="D396" s="18">
        <v>65372</v>
      </c>
      <c r="E396" s="32">
        <v>0.8</v>
      </c>
      <c r="F396" s="1">
        <v>152</v>
      </c>
      <c r="G396" s="1">
        <v>171</v>
      </c>
      <c r="H396" s="8">
        <v>183</v>
      </c>
      <c r="I396" s="10">
        <v>223</v>
      </c>
      <c r="J396" s="2">
        <v>0.3</v>
      </c>
      <c r="K396" s="2">
        <v>0.5</v>
      </c>
    </row>
    <row r="397" spans="1:11" x14ac:dyDescent="0.25">
      <c r="A397" t="s">
        <v>306</v>
      </c>
      <c r="B397" t="s">
        <v>594</v>
      </c>
      <c r="C397" s="1" t="s">
        <v>53</v>
      </c>
      <c r="D397" s="18">
        <v>24175</v>
      </c>
      <c r="E397" s="32">
        <v>0.8</v>
      </c>
      <c r="F397" s="1">
        <v>53</v>
      </c>
      <c r="G397" s="1">
        <v>68</v>
      </c>
      <c r="H397" s="8">
        <v>54</v>
      </c>
      <c r="I397" s="10">
        <v>88</v>
      </c>
      <c r="J397" s="2">
        <v>0.49</v>
      </c>
      <c r="K397" s="2">
        <v>0.48</v>
      </c>
    </row>
    <row r="398" spans="1:11" ht="15.75" thickBot="1" x14ac:dyDescent="0.3">
      <c r="A398" t="s">
        <v>310</v>
      </c>
      <c r="B398" t="s">
        <v>595</v>
      </c>
      <c r="C398" s="1" t="s">
        <v>53</v>
      </c>
      <c r="D398" s="18">
        <v>36372</v>
      </c>
      <c r="E398" s="32">
        <v>0.7</v>
      </c>
      <c r="F398" s="1">
        <v>42</v>
      </c>
      <c r="G398" s="1">
        <v>52</v>
      </c>
      <c r="H398" s="8">
        <v>36</v>
      </c>
      <c r="I398" s="10">
        <v>44</v>
      </c>
      <c r="J398" s="2">
        <v>0.5</v>
      </c>
      <c r="K398" s="2">
        <v>0.55000000000000004</v>
      </c>
    </row>
    <row r="399" spans="1:11" ht="15.75" thickBot="1" x14ac:dyDescent="0.3">
      <c r="A399" s="3" t="s">
        <v>5</v>
      </c>
      <c r="B399" s="4"/>
      <c r="C399" s="5"/>
      <c r="D399" s="19">
        <f>SUM(D392:D398)</f>
        <v>232739</v>
      </c>
      <c r="E399" s="33"/>
      <c r="F399" s="5">
        <f>SUM(F392:F398)</f>
        <v>447</v>
      </c>
      <c r="G399" s="5">
        <f t="shared" ref="G399:I399" si="50">SUM(G392:G398)</f>
        <v>545</v>
      </c>
      <c r="H399" s="9">
        <f t="shared" si="50"/>
        <v>536</v>
      </c>
      <c r="I399" s="11">
        <f t="shared" si="50"/>
        <v>704</v>
      </c>
      <c r="J399" s="6"/>
      <c r="K399" s="7"/>
    </row>
    <row r="400" spans="1:11" x14ac:dyDescent="0.25">
      <c r="D400" s="18"/>
      <c r="E400" s="32"/>
      <c r="H400" s="8"/>
      <c r="I400" s="10"/>
      <c r="J400" s="2"/>
      <c r="K400" s="2"/>
    </row>
    <row r="401" spans="1:11" x14ac:dyDescent="0.25">
      <c r="A401" t="s">
        <v>293</v>
      </c>
      <c r="B401" t="s">
        <v>579</v>
      </c>
      <c r="C401" s="1" t="s">
        <v>54</v>
      </c>
      <c r="D401" s="18">
        <v>16850</v>
      </c>
      <c r="E401" s="32">
        <v>0.95</v>
      </c>
      <c r="F401" s="1">
        <v>19</v>
      </c>
      <c r="G401" s="1">
        <v>23</v>
      </c>
      <c r="H401" s="8">
        <v>25</v>
      </c>
      <c r="I401" s="10">
        <v>31</v>
      </c>
      <c r="J401" s="2">
        <v>0.5</v>
      </c>
      <c r="K401" s="2">
        <v>0.6</v>
      </c>
    </row>
    <row r="402" spans="1:11" x14ac:dyDescent="0.25">
      <c r="A402" t="s">
        <v>311</v>
      </c>
      <c r="B402" t="s">
        <v>596</v>
      </c>
      <c r="C402" s="1" t="s">
        <v>54</v>
      </c>
      <c r="D402" s="18">
        <v>28713</v>
      </c>
      <c r="E402" s="32">
        <v>0.75</v>
      </c>
      <c r="F402" s="1">
        <v>10</v>
      </c>
      <c r="G402" s="1">
        <v>34</v>
      </c>
      <c r="H402" s="8">
        <v>19</v>
      </c>
      <c r="I402" s="10">
        <v>28</v>
      </c>
      <c r="J402" s="2">
        <v>0.54</v>
      </c>
      <c r="K402" s="2">
        <v>0.77</v>
      </c>
    </row>
    <row r="403" spans="1:11" x14ac:dyDescent="0.25">
      <c r="A403" t="s">
        <v>312</v>
      </c>
      <c r="B403" t="s">
        <v>576</v>
      </c>
      <c r="C403" s="1" t="s">
        <v>54</v>
      </c>
      <c r="D403" s="18">
        <v>36604</v>
      </c>
      <c r="E403" s="32">
        <v>0.83</v>
      </c>
      <c r="F403" s="1">
        <v>58</v>
      </c>
      <c r="G403" s="1">
        <v>82</v>
      </c>
      <c r="H403" s="8">
        <v>77</v>
      </c>
      <c r="I403" s="10">
        <v>95</v>
      </c>
      <c r="J403" s="2">
        <v>0.5</v>
      </c>
      <c r="K403" s="2">
        <v>0.6</v>
      </c>
    </row>
    <row r="404" spans="1:11" x14ac:dyDescent="0.25">
      <c r="A404" t="s">
        <v>296</v>
      </c>
      <c r="B404" t="s">
        <v>582</v>
      </c>
      <c r="C404" s="1" t="s">
        <v>54</v>
      </c>
      <c r="D404" s="18">
        <v>8902</v>
      </c>
      <c r="E404" s="32">
        <v>0.75</v>
      </c>
      <c r="F404" s="1">
        <v>12</v>
      </c>
      <c r="G404" s="1">
        <v>14</v>
      </c>
      <c r="H404" s="8">
        <v>12</v>
      </c>
      <c r="I404" s="10">
        <v>14</v>
      </c>
      <c r="J404" s="2">
        <v>0.5</v>
      </c>
      <c r="K404" s="2">
        <v>0.6</v>
      </c>
    </row>
    <row r="405" spans="1:11" x14ac:dyDescent="0.25">
      <c r="A405" t="s">
        <v>313</v>
      </c>
      <c r="B405" t="s">
        <v>577</v>
      </c>
      <c r="C405" s="1" t="s">
        <v>54</v>
      </c>
      <c r="D405" s="18">
        <v>5510</v>
      </c>
      <c r="E405" s="32">
        <v>1</v>
      </c>
      <c r="F405" s="1">
        <v>6</v>
      </c>
      <c r="G405" s="1">
        <v>8</v>
      </c>
      <c r="H405" s="8">
        <v>6</v>
      </c>
      <c r="I405" s="10">
        <v>8</v>
      </c>
      <c r="J405" s="2">
        <v>0.54</v>
      </c>
      <c r="K405" s="2">
        <v>0.59</v>
      </c>
    </row>
    <row r="406" spans="1:11" ht="15.75" thickBot="1" x14ac:dyDescent="0.3">
      <c r="A406" t="s">
        <v>299</v>
      </c>
      <c r="B406" t="s">
        <v>583</v>
      </c>
      <c r="C406" s="1" t="s">
        <v>54</v>
      </c>
      <c r="D406" s="18">
        <v>18075</v>
      </c>
      <c r="E406" s="32">
        <v>0.6</v>
      </c>
      <c r="F406" s="1">
        <v>13</v>
      </c>
      <c r="G406" s="1">
        <v>15</v>
      </c>
      <c r="H406" s="8">
        <v>8</v>
      </c>
      <c r="I406" s="10">
        <v>10</v>
      </c>
      <c r="J406" s="2">
        <v>0.5</v>
      </c>
      <c r="K406" s="2">
        <v>0.6</v>
      </c>
    </row>
    <row r="407" spans="1:11" ht="15.75" thickBot="1" x14ac:dyDescent="0.3">
      <c r="A407" s="3" t="s">
        <v>5</v>
      </c>
      <c r="B407" s="4"/>
      <c r="C407" s="5"/>
      <c r="D407" s="19">
        <f>SUM(D401:D406)</f>
        <v>114654</v>
      </c>
      <c r="E407" s="33"/>
      <c r="F407" s="5">
        <f>SUM(F401:F406)</f>
        <v>118</v>
      </c>
      <c r="G407" s="5">
        <f t="shared" ref="G407:I407" si="51">SUM(G401:G406)</f>
        <v>176</v>
      </c>
      <c r="H407" s="9">
        <f t="shared" si="51"/>
        <v>147</v>
      </c>
      <c r="I407" s="11">
        <f t="shared" si="51"/>
        <v>186</v>
      </c>
      <c r="J407" s="6"/>
      <c r="K407" s="7"/>
    </row>
    <row r="408" spans="1:11" x14ac:dyDescent="0.25">
      <c r="D408" s="18"/>
      <c r="E408" s="32"/>
      <c r="H408" s="8"/>
      <c r="I408" s="10"/>
      <c r="J408" s="2"/>
      <c r="K408" s="2"/>
    </row>
    <row r="409" spans="1:11" x14ac:dyDescent="0.25">
      <c r="A409" t="s">
        <v>332</v>
      </c>
      <c r="B409" t="s">
        <v>597</v>
      </c>
      <c r="C409" s="1" t="s">
        <v>55</v>
      </c>
      <c r="D409" s="18">
        <v>26992</v>
      </c>
      <c r="E409" s="32">
        <v>0.7</v>
      </c>
      <c r="F409" s="1">
        <v>9</v>
      </c>
      <c r="G409" s="1">
        <v>13</v>
      </c>
      <c r="H409" s="8">
        <v>12</v>
      </c>
      <c r="I409" s="10">
        <v>19</v>
      </c>
      <c r="J409" s="2">
        <v>0.5</v>
      </c>
      <c r="K409" s="2">
        <v>0.5</v>
      </c>
    </row>
    <row r="410" spans="1:11" x14ac:dyDescent="0.25">
      <c r="A410" t="s">
        <v>331</v>
      </c>
      <c r="B410" t="s">
        <v>598</v>
      </c>
      <c r="C410" s="1" t="s">
        <v>55</v>
      </c>
      <c r="D410" s="18">
        <v>51078</v>
      </c>
      <c r="E410" s="32">
        <v>0.91</v>
      </c>
      <c r="F410" s="1">
        <v>21</v>
      </c>
      <c r="G410" s="1">
        <v>23</v>
      </c>
      <c r="H410" s="8">
        <v>30</v>
      </c>
      <c r="I410" s="10">
        <v>33</v>
      </c>
      <c r="J410" s="2">
        <v>0.6</v>
      </c>
      <c r="K410" s="2">
        <v>0.75</v>
      </c>
    </row>
    <row r="411" spans="1:11" x14ac:dyDescent="0.25">
      <c r="A411" t="s">
        <v>333</v>
      </c>
      <c r="B411" t="s">
        <v>599</v>
      </c>
      <c r="C411" s="1" t="s">
        <v>55</v>
      </c>
      <c r="D411" s="18">
        <v>59123</v>
      </c>
      <c r="E411" s="32">
        <v>0.95</v>
      </c>
      <c r="F411" s="1">
        <v>34</v>
      </c>
      <c r="G411" s="1">
        <v>40</v>
      </c>
      <c r="H411" s="8">
        <v>32</v>
      </c>
      <c r="I411" s="10">
        <v>38</v>
      </c>
      <c r="J411" s="2">
        <v>0.5</v>
      </c>
      <c r="K411" s="2">
        <v>0.6</v>
      </c>
    </row>
    <row r="412" spans="1:11" x14ac:dyDescent="0.25">
      <c r="A412" t="s">
        <v>334</v>
      </c>
      <c r="B412" t="s">
        <v>600</v>
      </c>
      <c r="C412" s="1" t="s">
        <v>55</v>
      </c>
      <c r="D412" s="18">
        <v>85702</v>
      </c>
      <c r="E412" s="32">
        <v>0.95</v>
      </c>
      <c r="F412" s="1">
        <v>75</v>
      </c>
      <c r="G412" s="1">
        <v>75</v>
      </c>
      <c r="H412" s="8">
        <v>100</v>
      </c>
      <c r="I412" s="10">
        <v>100</v>
      </c>
      <c r="J412" s="2">
        <v>0.5</v>
      </c>
      <c r="K412" s="2">
        <v>0.52</v>
      </c>
    </row>
    <row r="413" spans="1:11" ht="15.75" thickBot="1" x14ac:dyDescent="0.3">
      <c r="A413" t="s">
        <v>323</v>
      </c>
      <c r="B413" t="s">
        <v>601</v>
      </c>
      <c r="C413" s="1" t="s">
        <v>55</v>
      </c>
      <c r="D413" s="18">
        <v>55952</v>
      </c>
      <c r="E413" s="32">
        <v>0.9</v>
      </c>
      <c r="F413" s="1">
        <v>50</v>
      </c>
      <c r="G413" s="1">
        <v>50</v>
      </c>
      <c r="H413" s="8">
        <v>40</v>
      </c>
      <c r="I413" s="10">
        <v>44</v>
      </c>
      <c r="J413" s="2">
        <v>0.35</v>
      </c>
      <c r="K413" s="2">
        <v>0.63</v>
      </c>
    </row>
    <row r="414" spans="1:11" ht="15.75" thickBot="1" x14ac:dyDescent="0.3">
      <c r="A414" s="3" t="s">
        <v>5</v>
      </c>
      <c r="B414" s="4"/>
      <c r="C414" s="5"/>
      <c r="D414" s="19">
        <f>SUM(D409:D413)</f>
        <v>278847</v>
      </c>
      <c r="E414" s="33"/>
      <c r="F414" s="5">
        <f>SUM(F409:F413)</f>
        <v>189</v>
      </c>
      <c r="G414" s="5">
        <f t="shared" ref="G414:I414" si="52">SUM(G409:G413)</f>
        <v>201</v>
      </c>
      <c r="H414" s="9">
        <f t="shared" si="52"/>
        <v>214</v>
      </c>
      <c r="I414" s="11">
        <f t="shared" si="52"/>
        <v>234</v>
      </c>
      <c r="J414" s="6"/>
      <c r="K414" s="7"/>
    </row>
    <row r="415" spans="1:11" x14ac:dyDescent="0.25">
      <c r="D415" s="18"/>
      <c r="E415" s="32"/>
      <c r="H415" s="8"/>
      <c r="I415" s="10"/>
      <c r="J415" s="2"/>
      <c r="K415" s="2"/>
    </row>
    <row r="416" spans="1:11" x14ac:dyDescent="0.25">
      <c r="A416" t="s">
        <v>316</v>
      </c>
      <c r="B416" t="s">
        <v>602</v>
      </c>
      <c r="C416" s="1" t="s">
        <v>56</v>
      </c>
      <c r="D416" s="18">
        <v>38951</v>
      </c>
      <c r="E416" s="32">
        <v>0.95</v>
      </c>
      <c r="F416" s="1">
        <v>50</v>
      </c>
      <c r="G416" s="1">
        <v>55</v>
      </c>
      <c r="H416" s="8">
        <v>50</v>
      </c>
      <c r="I416" s="10">
        <v>59</v>
      </c>
      <c r="J416" s="2">
        <v>0.25</v>
      </c>
      <c r="K416" s="2">
        <v>0.68</v>
      </c>
    </row>
    <row r="417" spans="1:11" x14ac:dyDescent="0.25">
      <c r="A417" t="s">
        <v>317</v>
      </c>
      <c r="B417" t="s">
        <v>603</v>
      </c>
      <c r="C417" s="1" t="s">
        <v>56</v>
      </c>
      <c r="D417" s="18">
        <v>73840</v>
      </c>
      <c r="E417" s="32">
        <v>1</v>
      </c>
      <c r="F417" s="1">
        <v>130</v>
      </c>
      <c r="G417" s="1">
        <v>141</v>
      </c>
      <c r="H417" s="8">
        <v>170</v>
      </c>
      <c r="I417" s="10">
        <v>186</v>
      </c>
      <c r="J417" s="2">
        <v>0.48</v>
      </c>
      <c r="K417" s="2">
        <v>0.5</v>
      </c>
    </row>
    <row r="418" spans="1:11" x14ac:dyDescent="0.25">
      <c r="A418" t="s">
        <v>318</v>
      </c>
      <c r="B418" t="s">
        <v>604</v>
      </c>
      <c r="C418" s="1" t="s">
        <v>56</v>
      </c>
      <c r="D418" s="18">
        <v>51829</v>
      </c>
      <c r="E418" s="32">
        <v>1</v>
      </c>
      <c r="F418" s="1">
        <v>53</v>
      </c>
      <c r="G418" s="1">
        <v>53</v>
      </c>
      <c r="H418" s="8">
        <v>67</v>
      </c>
      <c r="I418" s="10">
        <v>67</v>
      </c>
      <c r="J418" s="2">
        <v>0.42</v>
      </c>
      <c r="K418" s="2">
        <v>0.53</v>
      </c>
    </row>
    <row r="419" spans="1:11" x14ac:dyDescent="0.25">
      <c r="A419" t="s">
        <v>319</v>
      </c>
      <c r="B419" t="s">
        <v>605</v>
      </c>
      <c r="C419" s="1" t="s">
        <v>56</v>
      </c>
      <c r="D419" s="18">
        <v>61430</v>
      </c>
      <c r="E419" s="32">
        <v>1</v>
      </c>
      <c r="F419" s="1">
        <v>60</v>
      </c>
      <c r="G419" s="1">
        <v>74</v>
      </c>
      <c r="H419" s="8">
        <v>60</v>
      </c>
      <c r="I419" s="10">
        <v>74</v>
      </c>
      <c r="J419" s="2">
        <v>0.47</v>
      </c>
      <c r="K419" s="2">
        <v>0.55000000000000004</v>
      </c>
    </row>
    <row r="420" spans="1:11" x14ac:dyDescent="0.25">
      <c r="A420" t="s">
        <v>320</v>
      </c>
      <c r="B420" t="s">
        <v>606</v>
      </c>
      <c r="C420" s="1" t="s">
        <v>56</v>
      </c>
      <c r="D420" s="18">
        <v>21954</v>
      </c>
      <c r="E420" s="32">
        <v>0.3</v>
      </c>
      <c r="F420" s="1">
        <v>10</v>
      </c>
      <c r="G420" s="1">
        <v>14</v>
      </c>
      <c r="H420" s="8">
        <v>5</v>
      </c>
      <c r="I420" s="10">
        <v>10</v>
      </c>
      <c r="J420" s="2">
        <v>0.6</v>
      </c>
      <c r="K420" s="2">
        <v>0.75</v>
      </c>
    </row>
    <row r="421" spans="1:11" ht="15.75" thickBot="1" x14ac:dyDescent="0.3">
      <c r="A421" t="s">
        <v>321</v>
      </c>
      <c r="B421" t="s">
        <v>607</v>
      </c>
      <c r="C421" s="1" t="s">
        <v>56</v>
      </c>
      <c r="D421" s="18">
        <v>63934</v>
      </c>
      <c r="E421" s="32">
        <v>0.85</v>
      </c>
      <c r="F421" s="1">
        <v>35</v>
      </c>
      <c r="G421" s="1">
        <v>44</v>
      </c>
      <c r="H421" s="8">
        <v>34</v>
      </c>
      <c r="I421" s="10">
        <v>44</v>
      </c>
      <c r="J421" s="2">
        <v>0.32</v>
      </c>
      <c r="K421" s="2">
        <v>0.63</v>
      </c>
    </row>
    <row r="422" spans="1:11" ht="15.75" thickBot="1" x14ac:dyDescent="0.3">
      <c r="A422" s="3" t="s">
        <v>5</v>
      </c>
      <c r="B422" s="4"/>
      <c r="C422" s="5"/>
      <c r="D422" s="19">
        <f>SUM(D416:D421)</f>
        <v>311938</v>
      </c>
      <c r="E422" s="33"/>
      <c r="F422" s="5">
        <f>SUM(F416:F421)</f>
        <v>338</v>
      </c>
      <c r="G422" s="5">
        <f t="shared" ref="G422:I422" si="53">SUM(G416:G421)</f>
        <v>381</v>
      </c>
      <c r="H422" s="9">
        <f t="shared" si="53"/>
        <v>386</v>
      </c>
      <c r="I422" s="11">
        <f t="shared" si="53"/>
        <v>440</v>
      </c>
      <c r="J422" s="6"/>
      <c r="K422" s="7"/>
    </row>
    <row r="423" spans="1:11" x14ac:dyDescent="0.25">
      <c r="D423" s="18"/>
      <c r="E423" s="32"/>
      <c r="H423" s="8"/>
      <c r="I423" s="10"/>
      <c r="J423" s="2"/>
      <c r="K423" s="2"/>
    </row>
    <row r="424" spans="1:11" x14ac:dyDescent="0.25">
      <c r="A424" t="s">
        <v>322</v>
      </c>
      <c r="B424" t="s">
        <v>608</v>
      </c>
      <c r="C424" s="1" t="s">
        <v>57</v>
      </c>
      <c r="D424" s="18">
        <v>27374</v>
      </c>
      <c r="E424" s="32">
        <v>1</v>
      </c>
      <c r="F424" s="1">
        <v>43</v>
      </c>
      <c r="G424" s="1">
        <v>43</v>
      </c>
      <c r="H424" s="8">
        <v>58</v>
      </c>
      <c r="I424" s="10">
        <v>58</v>
      </c>
      <c r="J424" s="2">
        <v>0.51</v>
      </c>
      <c r="K424" s="2">
        <v>0.56999999999999995</v>
      </c>
    </row>
    <row r="425" spans="1:11" x14ac:dyDescent="0.25">
      <c r="A425" t="s">
        <v>324</v>
      </c>
      <c r="B425" t="s">
        <v>609</v>
      </c>
      <c r="C425" s="1" t="s">
        <v>57</v>
      </c>
      <c r="D425" s="18">
        <v>60941</v>
      </c>
      <c r="E425" s="32"/>
      <c r="H425" s="8"/>
      <c r="I425" s="10"/>
      <c r="J425" s="2"/>
      <c r="K425" s="2"/>
    </row>
    <row r="426" spans="1:11" ht="15.75" thickBot="1" x14ac:dyDescent="0.3">
      <c r="A426" t="s">
        <v>323</v>
      </c>
      <c r="B426" t="s">
        <v>601</v>
      </c>
      <c r="C426" s="1" t="s">
        <v>57</v>
      </c>
      <c r="D426" s="18">
        <v>13021</v>
      </c>
      <c r="E426" s="32">
        <v>0.8</v>
      </c>
      <c r="F426" s="1">
        <v>14</v>
      </c>
      <c r="G426" s="1">
        <v>14</v>
      </c>
      <c r="H426" s="8">
        <v>7</v>
      </c>
      <c r="I426" s="10">
        <v>14</v>
      </c>
      <c r="J426" s="2">
        <v>0.3</v>
      </c>
      <c r="K426" s="2">
        <v>0.6</v>
      </c>
    </row>
    <row r="427" spans="1:11" ht="15.75" thickBot="1" x14ac:dyDescent="0.3">
      <c r="A427" s="3" t="s">
        <v>5</v>
      </c>
      <c r="B427" s="4"/>
      <c r="C427" s="5"/>
      <c r="D427" s="19">
        <f>SUM(D424:D426)</f>
        <v>101336</v>
      </c>
      <c r="E427" s="33"/>
      <c r="F427" s="5">
        <f>SUM(F424:F426)</f>
        <v>57</v>
      </c>
      <c r="G427" s="5">
        <f t="shared" ref="G427:I427" si="54">SUM(G424:G426)</f>
        <v>57</v>
      </c>
      <c r="H427" s="9">
        <f t="shared" si="54"/>
        <v>65</v>
      </c>
      <c r="I427" s="11">
        <f t="shared" si="54"/>
        <v>72</v>
      </c>
      <c r="J427" s="6"/>
      <c r="K427" s="7"/>
    </row>
    <row r="428" spans="1:11" x14ac:dyDescent="0.25">
      <c r="D428" s="18"/>
      <c r="E428" s="32"/>
      <c r="H428" s="8"/>
      <c r="I428" s="10"/>
      <c r="J428" s="2"/>
      <c r="K428" s="2"/>
    </row>
    <row r="429" spans="1:11" x14ac:dyDescent="0.25">
      <c r="A429" t="s">
        <v>325</v>
      </c>
      <c r="B429" t="s">
        <v>610</v>
      </c>
      <c r="C429" s="1" t="s">
        <v>58</v>
      </c>
      <c r="D429" s="18">
        <v>68718</v>
      </c>
      <c r="E429" s="32">
        <v>0.83</v>
      </c>
      <c r="F429" s="1">
        <v>66</v>
      </c>
      <c r="G429" s="1">
        <v>80</v>
      </c>
      <c r="H429" s="8">
        <v>88</v>
      </c>
      <c r="I429" s="10">
        <v>109</v>
      </c>
      <c r="J429" s="2">
        <v>0.49</v>
      </c>
      <c r="K429" s="2">
        <v>0.69</v>
      </c>
    </row>
    <row r="430" spans="1:11" x14ac:dyDescent="0.25">
      <c r="A430" t="s">
        <v>326</v>
      </c>
      <c r="B430" t="s">
        <v>611</v>
      </c>
      <c r="C430" s="1" t="s">
        <v>58</v>
      </c>
      <c r="D430" s="18">
        <v>36213</v>
      </c>
      <c r="E430" s="32">
        <v>1</v>
      </c>
      <c r="F430" s="1">
        <v>36</v>
      </c>
      <c r="G430" s="1">
        <v>64</v>
      </c>
      <c r="H430" s="8">
        <v>50</v>
      </c>
      <c r="I430" s="10">
        <v>83</v>
      </c>
      <c r="J430" s="2">
        <v>0.5</v>
      </c>
      <c r="K430" s="2">
        <v>0.49</v>
      </c>
    </row>
    <row r="431" spans="1:11" x14ac:dyDescent="0.25">
      <c r="A431" t="s">
        <v>327</v>
      </c>
      <c r="B431" t="s">
        <v>612</v>
      </c>
      <c r="C431" s="1" t="s">
        <v>58</v>
      </c>
      <c r="D431" s="18">
        <v>32924</v>
      </c>
      <c r="E431" s="32">
        <v>0.88</v>
      </c>
      <c r="F431" s="1">
        <v>35</v>
      </c>
      <c r="G431" s="1">
        <v>39</v>
      </c>
      <c r="H431" s="8">
        <v>45</v>
      </c>
      <c r="I431" s="10">
        <v>51</v>
      </c>
      <c r="J431" s="2">
        <v>0.46</v>
      </c>
      <c r="K431" s="2">
        <v>0.66</v>
      </c>
    </row>
    <row r="432" spans="1:11" x14ac:dyDescent="0.25">
      <c r="A432" t="s">
        <v>620</v>
      </c>
      <c r="B432" t="s">
        <v>613</v>
      </c>
      <c r="C432" s="1" t="s">
        <v>58</v>
      </c>
      <c r="D432" s="18">
        <v>47884</v>
      </c>
      <c r="E432" s="32">
        <v>0.8</v>
      </c>
      <c r="F432" s="1">
        <v>67</v>
      </c>
      <c r="G432" s="1">
        <v>70</v>
      </c>
      <c r="H432" s="8">
        <v>72</v>
      </c>
      <c r="I432" s="10">
        <v>90</v>
      </c>
      <c r="J432" s="2">
        <v>0.51</v>
      </c>
      <c r="K432" s="2">
        <v>0.7</v>
      </c>
    </row>
    <row r="433" spans="1:11" ht="15.75" thickBot="1" x14ac:dyDescent="0.3">
      <c r="A433" t="s">
        <v>328</v>
      </c>
      <c r="B433" t="s">
        <v>614</v>
      </c>
      <c r="C433" s="1" t="s">
        <v>58</v>
      </c>
      <c r="D433" s="18">
        <v>35937</v>
      </c>
      <c r="E433" s="32">
        <v>0.83</v>
      </c>
      <c r="F433" s="1">
        <v>26</v>
      </c>
      <c r="G433" s="1">
        <v>31</v>
      </c>
      <c r="H433" s="8">
        <v>35</v>
      </c>
      <c r="I433" s="10">
        <v>44</v>
      </c>
      <c r="J433" s="2">
        <v>0.51</v>
      </c>
      <c r="K433" s="2">
        <v>0.64</v>
      </c>
    </row>
    <row r="434" spans="1:11" ht="15.75" thickBot="1" x14ac:dyDescent="0.3">
      <c r="A434" s="3" t="s">
        <v>5</v>
      </c>
      <c r="B434" s="4"/>
      <c r="C434" s="5"/>
      <c r="D434" s="19">
        <f>SUM(D429:D433)</f>
        <v>221676</v>
      </c>
      <c r="E434" s="33"/>
      <c r="F434" s="5">
        <f>SUM(F429:F433)</f>
        <v>230</v>
      </c>
      <c r="G434" s="5">
        <f t="shared" ref="G434:I434" si="55">SUM(G429:G433)</f>
        <v>284</v>
      </c>
      <c r="H434" s="9">
        <f t="shared" si="55"/>
        <v>290</v>
      </c>
      <c r="I434" s="11">
        <f t="shared" si="55"/>
        <v>377</v>
      </c>
      <c r="J434" s="6"/>
      <c r="K434" s="7"/>
    </row>
    <row r="435" spans="1:11" x14ac:dyDescent="0.25">
      <c r="D435" s="18"/>
      <c r="E435" s="32"/>
      <c r="H435" s="8"/>
      <c r="I435" s="10"/>
      <c r="J435" s="2"/>
      <c r="K435" s="2">
        <v>3.2000000000000002E-3</v>
      </c>
    </row>
    <row r="436" spans="1:11" x14ac:dyDescent="0.25">
      <c r="A436" t="s">
        <v>326</v>
      </c>
      <c r="B436" t="s">
        <v>611</v>
      </c>
      <c r="C436" s="1" t="s">
        <v>59</v>
      </c>
      <c r="D436" s="18">
        <v>28793</v>
      </c>
      <c r="E436" s="32">
        <v>1</v>
      </c>
      <c r="F436" s="1">
        <v>28</v>
      </c>
      <c r="G436" s="1">
        <v>58</v>
      </c>
      <c r="H436" s="8">
        <v>38</v>
      </c>
      <c r="I436" s="10">
        <v>73</v>
      </c>
      <c r="J436" s="2">
        <v>0.45</v>
      </c>
      <c r="K436" s="2">
        <v>0.54</v>
      </c>
    </row>
    <row r="437" spans="1:11" x14ac:dyDescent="0.25">
      <c r="A437" t="s">
        <v>329</v>
      </c>
      <c r="B437" t="s">
        <v>615</v>
      </c>
      <c r="C437" s="1" t="s">
        <v>59</v>
      </c>
      <c r="D437" s="18">
        <v>48774</v>
      </c>
      <c r="E437" s="32">
        <v>1</v>
      </c>
      <c r="F437" s="1">
        <v>52</v>
      </c>
      <c r="G437" s="1">
        <v>56</v>
      </c>
      <c r="H437" s="8">
        <v>66</v>
      </c>
      <c r="I437" s="10">
        <v>72</v>
      </c>
      <c r="J437" s="2">
        <v>0.41</v>
      </c>
      <c r="K437" s="2">
        <v>0.57999999999999996</v>
      </c>
    </row>
    <row r="438" spans="1:11" x14ac:dyDescent="0.25">
      <c r="A438" t="s">
        <v>327</v>
      </c>
      <c r="B438" t="s">
        <v>612</v>
      </c>
      <c r="C438" s="1" t="s">
        <v>59</v>
      </c>
      <c r="D438" s="18">
        <v>16183</v>
      </c>
      <c r="E438" s="32">
        <v>0.88</v>
      </c>
      <c r="F438" s="1">
        <v>24</v>
      </c>
      <c r="G438" s="1">
        <v>27</v>
      </c>
      <c r="H438" s="8">
        <v>29</v>
      </c>
      <c r="I438" s="10">
        <v>33</v>
      </c>
      <c r="J438" s="2">
        <v>0.44</v>
      </c>
      <c r="K438" s="2">
        <v>0.61</v>
      </c>
    </row>
    <row r="439" spans="1:11" x14ac:dyDescent="0.25">
      <c r="A439" t="s">
        <v>328</v>
      </c>
      <c r="B439" t="s">
        <v>614</v>
      </c>
      <c r="C439" s="1" t="s">
        <v>59</v>
      </c>
      <c r="D439" s="18">
        <v>49740</v>
      </c>
      <c r="E439" s="32">
        <v>0.9</v>
      </c>
      <c r="F439" s="1">
        <v>52</v>
      </c>
      <c r="G439" s="1">
        <v>59</v>
      </c>
      <c r="H439" s="8">
        <v>70</v>
      </c>
      <c r="I439" s="10">
        <v>82</v>
      </c>
      <c r="J439" s="2">
        <v>0.53</v>
      </c>
      <c r="K439" s="2">
        <v>0.59</v>
      </c>
    </row>
    <row r="440" spans="1:11" ht="15.75" thickBot="1" x14ac:dyDescent="0.3">
      <c r="A440" t="s">
        <v>330</v>
      </c>
      <c r="B440" t="s">
        <v>616</v>
      </c>
      <c r="C440" s="1" t="s">
        <v>59</v>
      </c>
      <c r="D440" s="18">
        <v>66756</v>
      </c>
      <c r="E440" s="32">
        <v>0.99</v>
      </c>
      <c r="F440" s="1">
        <v>81</v>
      </c>
      <c r="G440" s="1">
        <v>86</v>
      </c>
      <c r="H440" s="8">
        <v>106</v>
      </c>
      <c r="I440" s="10">
        <v>114</v>
      </c>
      <c r="J440" s="2">
        <v>0.47</v>
      </c>
      <c r="K440" s="2">
        <v>0.56999999999999995</v>
      </c>
    </row>
    <row r="441" spans="1:11" ht="15.75" thickBot="1" x14ac:dyDescent="0.3">
      <c r="A441" s="3" t="s">
        <v>5</v>
      </c>
      <c r="B441" s="4"/>
      <c r="C441" s="5"/>
      <c r="D441" s="19">
        <f>SUM(D436:D440)</f>
        <v>210246</v>
      </c>
      <c r="E441" s="33"/>
      <c r="F441" s="5">
        <f>SUM(F436:F440)</f>
        <v>237</v>
      </c>
      <c r="G441" s="5">
        <f t="shared" ref="G441:I441" si="56">SUM(G436:G440)</f>
        <v>286</v>
      </c>
      <c r="H441" s="9">
        <f t="shared" si="56"/>
        <v>309</v>
      </c>
      <c r="I441" s="11">
        <f t="shared" si="56"/>
        <v>374</v>
      </c>
      <c r="J441" s="27"/>
      <c r="K441" s="28"/>
    </row>
    <row r="443" spans="1:11" x14ac:dyDescent="0.25">
      <c r="D443" s="26"/>
      <c r="E443" s="26"/>
      <c r="F443" s="26"/>
      <c r="G443" s="26"/>
      <c r="H443" s="26"/>
      <c r="I443" s="26"/>
      <c r="J443" s="26"/>
      <c r="K443" s="26"/>
    </row>
    <row r="444" spans="1:11" x14ac:dyDescent="0.25">
      <c r="J444" s="29"/>
      <c r="K444" s="2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suunnitelmat lukuina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Joni Saunaluoma</cp:lastModifiedBy>
  <dcterms:created xsi:type="dcterms:W3CDTF">2023-04-20T05:32:08Z</dcterms:created>
  <dcterms:modified xsi:type="dcterms:W3CDTF">2024-04-16T10:15:40Z</dcterms:modified>
</cp:coreProperties>
</file>