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2\"/>
    </mc:Choice>
  </mc:AlternateContent>
  <xr:revisionPtr revIDLastSave="0" documentId="13_ncr:1_{4B37C5A5-728A-451C-81D0-5F0A1061BDDA}" xr6:coauthVersionLast="47" xr6:coauthVersionMax="47" xr10:uidLastSave="{00000000-0000-0000-0000-000000000000}"/>
  <bookViews>
    <workbookView xWindow="28680" yWindow="-120" windowWidth="29040" windowHeight="15840" tabRatio="958" xr2:uid="{00000000-000D-0000-FFFF-FFFF00000000}"/>
  </bookViews>
  <sheets>
    <sheet name="Vilja-Spannmål-Grain 1995-2022" sheetId="33" r:id="rId1"/>
    <sheet name="Nurmi-Vall-Forage 1995-2022" sheetId="34" r:id="rId2"/>
    <sheet name="Muut-Övriga-Other 1995-2022" sheetId="35" r:id="rId3"/>
    <sheet name="Tuorevilja 1999-2022" sheetId="39" r:id="rId4"/>
  </sheets>
  <definedNames>
    <definedName name="_xlnm.Print_Area" localSheetId="2">'Muut-Övriga-Other 1995-2022'!$A$1:$AT$62</definedName>
    <definedName name="_xlnm.Print_Area" localSheetId="1">'Nurmi-Vall-Forage 1995-2022'!$A$9:$P$62</definedName>
    <definedName name="_xlnm.Print_Titles" localSheetId="2">'Muut-Övriga-Other 1995-2022'!$A:$A</definedName>
    <definedName name="_xlnm.Print_Titles" localSheetId="0">'Vilja-Spannmål-Grain 1995-2022'!$A:$A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8" i="33" l="1"/>
  <c r="AF48" i="33"/>
  <c r="AF46" i="33"/>
  <c r="AF47" i="33"/>
  <c r="AG48" i="33" s="1"/>
  <c r="AH47" i="33"/>
  <c r="AG47" i="33" s="1"/>
  <c r="AH46" i="33"/>
  <c r="AH45" i="33"/>
  <c r="AG45" i="33" s="1"/>
  <c r="AF45" i="33"/>
  <c r="AG46" i="33" l="1"/>
</calcChain>
</file>

<file path=xl/sharedStrings.xml><?xml version="1.0" encoding="utf-8"?>
<sst xmlns="http://schemas.openxmlformats.org/spreadsheetml/2006/main" count="852" uniqueCount="163">
  <si>
    <t>Vuosi/</t>
  </si>
  <si>
    <t>År/</t>
  </si>
  <si>
    <t>Year</t>
  </si>
  <si>
    <t xml:space="preserve"> 1 000 ha</t>
  </si>
  <si>
    <t xml:space="preserve">     kg/ha</t>
  </si>
  <si>
    <t xml:space="preserve">  Ala</t>
  </si>
  <si>
    <t>Sato</t>
  </si>
  <si>
    <t xml:space="preserve">  Areal</t>
  </si>
  <si>
    <t>Skörd</t>
  </si>
  <si>
    <t xml:space="preserve">  Area</t>
  </si>
  <si>
    <t>Yield</t>
  </si>
  <si>
    <t xml:space="preserve"> Syysvehnä</t>
  </si>
  <si>
    <t xml:space="preserve"> Höstvete</t>
  </si>
  <si>
    <t xml:space="preserve"> Vårvete</t>
  </si>
  <si>
    <t xml:space="preserve"> Vete totalt</t>
  </si>
  <si>
    <t xml:space="preserve"> Winter wheat</t>
  </si>
  <si>
    <t xml:space="preserve"> Spring wheat</t>
  </si>
  <si>
    <t xml:space="preserve"> Wheat total</t>
  </si>
  <si>
    <t xml:space="preserve"> Mallasohra</t>
  </si>
  <si>
    <t xml:space="preserve"> Foderkorn</t>
  </si>
  <si>
    <t xml:space="preserve"> Maltkorn</t>
  </si>
  <si>
    <t xml:space="preserve"> Korn totalt</t>
  </si>
  <si>
    <t xml:space="preserve"> Havre</t>
  </si>
  <si>
    <t xml:space="preserve"> Feed barley</t>
  </si>
  <si>
    <t xml:space="preserve"> Malting barley</t>
  </si>
  <si>
    <t xml:space="preserve"> Barley, total</t>
  </si>
  <si>
    <t xml:space="preserve"> Oats</t>
  </si>
  <si>
    <t xml:space="preserve"> Muut viljat</t>
  </si>
  <si>
    <t xml:space="preserve"> Bladsäd totalt</t>
  </si>
  <si>
    <t xml:space="preserve"> Andra sädesslag</t>
  </si>
  <si>
    <t xml:space="preserve"> Säd totalt</t>
  </si>
  <si>
    <t xml:space="preserve"> Mixed crops, total</t>
  </si>
  <si>
    <t xml:space="preserve"> Other grain</t>
  </si>
  <si>
    <t xml:space="preserve"> Grain, total</t>
  </si>
  <si>
    <t>..</t>
  </si>
  <si>
    <t>Kuivaheinä</t>
  </si>
  <si>
    <t>Torrhö</t>
  </si>
  <si>
    <t>Green fodder</t>
  </si>
  <si>
    <t>Hay</t>
  </si>
  <si>
    <t>Tuoresäilörehu</t>
  </si>
  <si>
    <t>Esikuivattu säilörehu</t>
  </si>
  <si>
    <t>Ensilage, färskensilering</t>
  </si>
  <si>
    <t>Ensilage, förtorkning</t>
  </si>
  <si>
    <t>Silage, fresh</t>
  </si>
  <si>
    <t>Rypsi</t>
  </si>
  <si>
    <t>Rapsi</t>
  </si>
  <si>
    <t>Rypsi ja rapsi yhteensä</t>
  </si>
  <si>
    <t>Raps</t>
  </si>
  <si>
    <t>Ryps och raps totalt</t>
  </si>
  <si>
    <t>Turnip rape</t>
  </si>
  <si>
    <t>Rape</t>
  </si>
  <si>
    <t>Rape and turnip rape, total</t>
  </si>
  <si>
    <t>Ruokaperuna</t>
  </si>
  <si>
    <t>Varhaisperuna</t>
  </si>
  <si>
    <t>Ruokateollisuusperuna</t>
  </si>
  <si>
    <t>Matpotatis</t>
  </si>
  <si>
    <t>Tidig potatis</t>
  </si>
  <si>
    <t>Industrimatpotatis</t>
  </si>
  <si>
    <t>Food potatoes</t>
  </si>
  <si>
    <t>Early potatoes</t>
  </si>
  <si>
    <t>Processed food potatoes</t>
  </si>
  <si>
    <t>1)</t>
  </si>
  <si>
    <t xml:space="preserve"> Tärkkelysperuna</t>
  </si>
  <si>
    <t>Peruna yhteensä</t>
  </si>
  <si>
    <t xml:space="preserve"> Stärkelsepotatis</t>
  </si>
  <si>
    <t xml:space="preserve"> Övrig potatis </t>
  </si>
  <si>
    <t>Potatis totalt</t>
  </si>
  <si>
    <t xml:space="preserve"> Starch potatoes</t>
  </si>
  <si>
    <t xml:space="preserve"> Other potatoes </t>
  </si>
  <si>
    <t>Potatoes total</t>
  </si>
  <si>
    <t>Herne</t>
  </si>
  <si>
    <t>Sokerijuurikas</t>
  </si>
  <si>
    <t>Ärter</t>
  </si>
  <si>
    <t>Sockerbeta</t>
  </si>
  <si>
    <t>Peas</t>
  </si>
  <si>
    <t>Sugar beet</t>
  </si>
  <si>
    <t>Timotein siemen</t>
  </si>
  <si>
    <t>Timotejfrö</t>
  </si>
  <si>
    <t>Timothy seed</t>
  </si>
  <si>
    <t xml:space="preserve"> milj. kg
million kg</t>
  </si>
  <si>
    <t>Ensilage, totalt</t>
  </si>
  <si>
    <t>Silage, total</t>
  </si>
  <si>
    <t>Cereals harvested green</t>
  </si>
  <si>
    <t>Kokoviljasäilörehu</t>
  </si>
  <si>
    <t>Helsädesensilage</t>
  </si>
  <si>
    <t>Tuoresäilövilja</t>
  </si>
  <si>
    <t>Ensilerad spannmål</t>
  </si>
  <si>
    <t>Tuorevilja yhteensä</t>
  </si>
  <si>
    <r>
      <t xml:space="preserve">milj. kg 
</t>
    </r>
    <r>
      <rPr>
        <i/>
        <sz val="8"/>
        <rFont val="Arial"/>
        <family val="2"/>
      </rPr>
      <t>million kg</t>
    </r>
  </si>
  <si>
    <t>Säilörehu yhteensä</t>
  </si>
  <si>
    <t xml:space="preserve"> Kevätvehnä</t>
  </si>
  <si>
    <t xml:space="preserve"> Vehnä yhteensä</t>
  </si>
  <si>
    <t>2)</t>
  </si>
  <si>
    <t xml:space="preserve"> Ruis</t>
  </si>
  <si>
    <t xml:space="preserve"> Råg</t>
  </si>
  <si>
    <t xml:space="preserve"> Rye</t>
  </si>
  <si>
    <t xml:space="preserve"> Rehuohra</t>
  </si>
  <si>
    <t xml:space="preserve"> Ohra yhteensä</t>
  </si>
  <si>
    <t xml:space="preserve"> Kaura</t>
  </si>
  <si>
    <t xml:space="preserve"> Seosvilja yhteensä</t>
  </si>
  <si>
    <t xml:space="preserve"> Viljat yhteensä</t>
  </si>
  <si>
    <t xml:space="preserve"> Muu peruna</t>
  </si>
  <si>
    <r>
      <t>2)</t>
    </r>
    <r>
      <rPr>
        <sz val="8"/>
        <rFont val="Arial"/>
        <family val="2"/>
      </rPr>
      <t xml:space="preserve"> Sisältää syys- ja kevätrukiin - Inkl. höst- och vårråg - </t>
    </r>
    <r>
      <rPr>
        <i/>
        <sz val="8"/>
        <rFont val="Arial"/>
        <family val="2"/>
      </rPr>
      <t>Incl. winter- and spring rye</t>
    </r>
  </si>
  <si>
    <r>
      <t>3)</t>
    </r>
    <r>
      <rPr>
        <sz val="8"/>
        <rFont val="Arial"/>
        <family val="2"/>
      </rPr>
      <t xml:space="preserve"> Sisältää mallasohran - Inkl. maltkorn - </t>
    </r>
    <r>
      <rPr>
        <i/>
        <sz val="8"/>
        <rFont val="Arial"/>
        <family val="2"/>
      </rPr>
      <t>Incl. malting barley</t>
    </r>
  </si>
  <si>
    <t>Färsk spannmål totalt</t>
  </si>
  <si>
    <t>Cereals harvested green total</t>
  </si>
  <si>
    <t>Cereals harvested green, grain</t>
  </si>
  <si>
    <r>
      <t>1)</t>
    </r>
    <r>
      <rPr>
        <sz val="8"/>
        <rFont val="Arial"/>
        <family val="2"/>
      </rPr>
      <t xml:space="preserve"> Ei sisällä tuoreviljaa vuodesta 2007 alkaen - Exkl. färsk spannmål fr.o.m. 2007 - </t>
    </r>
    <r>
      <rPr>
        <i/>
        <sz val="8"/>
        <rFont val="Arial"/>
        <family val="2"/>
      </rPr>
      <t>Excl. cereals harvested green since 2007</t>
    </r>
  </si>
  <si>
    <t>Tuorerehu eli niittorehu</t>
  </si>
  <si>
    <t>Grönfoder (Saftfoder)</t>
  </si>
  <si>
    <t>Kumina</t>
  </si>
  <si>
    <t>Kummin</t>
  </si>
  <si>
    <r>
      <t>3)</t>
    </r>
    <r>
      <rPr>
        <sz val="8"/>
        <rFont val="Arial"/>
        <family val="2"/>
      </rPr>
      <t xml:space="preserve"> Korjuuala eli alasta vähennetty satovuonna kylvetty ala - Skördat areal; från arealen avdragen utsådd areal under skördeåret -</t>
    </r>
    <r>
      <rPr>
        <i/>
        <sz val="8"/>
        <rFont val="Arial"/>
        <family val="2"/>
      </rPr>
      <t xml:space="preserve"> Harvested area; the area sown during the harvest year has been deducted</t>
    </r>
  </si>
  <si>
    <t>3)</t>
  </si>
  <si>
    <t>Caraway</t>
  </si>
  <si>
    <r>
      <t>1)</t>
    </r>
    <r>
      <rPr>
        <sz val="8"/>
        <rFont val="Arial"/>
        <family val="2"/>
      </rPr>
      <t xml:space="preserve"> Vuosina 1995–2006 ruokaperuna sisältää myös varhaisperunan - Åren 1995 - 2006 matpotatis inkluderar också tidig potatis - </t>
    </r>
    <r>
      <rPr>
        <i/>
        <sz val="8"/>
        <rFont val="Arial"/>
        <family val="2"/>
      </rPr>
      <t xml:space="preserve">In </t>
    </r>
    <r>
      <rPr>
        <i/>
        <sz val="8"/>
        <rFont val="Arial"/>
        <family val="2"/>
      </rPr>
      <t>1995 - 2006 food potatoes includes early potatoes</t>
    </r>
  </si>
  <si>
    <r>
      <t>2)</t>
    </r>
    <r>
      <rPr>
        <sz val="8"/>
        <rFont val="Arial"/>
        <family val="2"/>
      </rPr>
      <t xml:space="preserve"> Sisältää siemenperuna ja muun perunan - Inkl. sättpotatis och övrig potatis -</t>
    </r>
    <r>
      <rPr>
        <i/>
        <sz val="8"/>
        <rFont val="Arial"/>
        <family val="2"/>
      </rPr>
      <t xml:space="preserve"> In</t>
    </r>
    <r>
      <rPr>
        <i/>
        <sz val="8"/>
        <rFont val="Arial"/>
        <family val="2"/>
      </rPr>
      <t>cl. seed potatoes and other potatoes</t>
    </r>
  </si>
  <si>
    <t xml:space="preserve">The forage areas are areas for the first harvest. They are based on the crop production sampling survey. </t>
  </si>
  <si>
    <t>Silage, prewitted</t>
  </si>
  <si>
    <t>1), 4)</t>
  </si>
  <si>
    <r>
      <t>4)</t>
    </r>
    <r>
      <rPr>
        <sz val="8"/>
        <rFont val="Arial"/>
        <family val="2"/>
      </rPr>
      <t xml:space="preserve"> Vuosina 1996-2009 sisältää myös muut viljat - Åren 1996 - 2009 inkluderar också andra sädesslag - </t>
    </r>
    <r>
      <rPr>
        <i/>
        <sz val="8"/>
        <rFont val="Arial"/>
        <family val="2"/>
      </rPr>
      <t>In 1996 - 2009 includes other grains</t>
    </r>
  </si>
  <si>
    <t>Lähde:     SVT: Luonnonvarakeskus, Satotilasto</t>
  </si>
  <si>
    <t>Källa:       FOS: Naturresursinstitutet, Skördestatistik</t>
  </si>
  <si>
    <t>Source:   OSF: Natural Resources Institute Finland, Crop production statistics</t>
  </si>
  <si>
    <t>Härkäpapu</t>
  </si>
  <si>
    <t>Bondböna</t>
  </si>
  <si>
    <t>Broad bean</t>
  </si>
  <si>
    <r>
      <t>2)</t>
    </r>
    <r>
      <rPr>
        <sz val="8"/>
        <rFont val="Arial"/>
        <family val="2"/>
      </rPr>
      <t xml:space="preserve"> Sisältää vain 1. korjuukerran sadon vuosina 2006 - 2010 - Inkl. bara 1:a skörden åren 2006 - 2010  -</t>
    </r>
    <r>
      <rPr>
        <i/>
        <sz val="8"/>
        <rFont val="Arial"/>
        <family val="2"/>
      </rPr>
      <t xml:space="preserve"> Incl. only 1st harvest in 2006 - 2010</t>
    </r>
  </si>
  <si>
    <r>
      <t>1)</t>
    </r>
    <r>
      <rPr>
        <sz val="8"/>
        <rFont val="Arial"/>
        <family val="2"/>
      </rPr>
      <t xml:space="preserve"> Sisältää myös säilörehuodelmasadon kuivaheinä- ja tuorerehunurmilta vuodesta 2006 alkaen - Inkl. Från år 2006 återväxt från torrhö- och saftfoderareal -</t>
    </r>
    <r>
      <rPr>
        <i/>
        <sz val="8"/>
        <rFont val="Arial"/>
        <family val="2"/>
      </rPr>
      <t xml:space="preserve"> As of 2006, aftermath silage after hay and green fodder harvest are included.</t>
    </r>
  </si>
  <si>
    <t>Nurmialat ovat ensimmäisen korjuukerran aloja. Ne perustuvat satotutkimuksen tietoihin. - Vallarealerna är arealer för den första skörden. De är baserad på uppgifter från skördeförfrågningen. -</t>
  </si>
  <si>
    <t>Syysrypsi ja -rapsi</t>
  </si>
  <si>
    <t xml:space="preserve">Höstrybs och -raps </t>
  </si>
  <si>
    <t xml:space="preserve">Rybs </t>
  </si>
  <si>
    <t>Höst turnip rape and rape</t>
  </si>
  <si>
    <t>4)</t>
  </si>
  <si>
    <r>
      <t xml:space="preserve">4) </t>
    </r>
    <r>
      <rPr>
        <sz val="8"/>
        <rFont val="Arial"/>
        <family val="2"/>
      </rPr>
      <t>Vuonna 2015 sisältää vain kevätrypsin /kevätrapsin - Inkl. år 2015 endast vårrybs /vårraps -</t>
    </r>
    <r>
      <rPr>
        <i/>
        <sz val="8"/>
        <rFont val="Arial"/>
        <family val="2"/>
      </rPr>
      <t xml:space="preserve"> Year 2015, only spring rape / spring turnip rape is included </t>
    </r>
  </si>
  <si>
    <t>Vihantavilja, säilörehu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</si>
  <si>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Inkluderar färskskördat vete, korn, havre och blandsäd. Uppgifterna om arealen och skörden är baserade på uppgifter från skördeförfrågningen. -</t>
    </r>
  </si>
  <si>
    <r>
      <rPr>
        <i/>
        <vertAlign val="superscript"/>
        <sz val="8"/>
        <rFont val="Arial"/>
        <family val="2"/>
      </rPr>
      <t>1)</t>
    </r>
    <r>
      <rPr>
        <i/>
        <sz val="8"/>
        <rFont val="Arial"/>
        <family val="2"/>
      </rPr>
      <t xml:space="preserve"> Includes freshly harvested wheat, barley, oat and mixed grains. The area and the crops are based on the crop production sampling survey.</t>
    </r>
  </si>
  <si>
    <t>Whole crop cereals for silage</t>
  </si>
  <si>
    <t>Grönfodersäd, ensilage</t>
  </si>
  <si>
    <t>Ala on korjuuala: vuoteen 2015 asti ala, joka on laskettu vähentämällä viljelyaloista (korjaamatta jäänyt) täysin tuhoutunut ala. Vuodesta 2016 alkaen: estimoitu korjuuala. - Arealen är skördad areal:</t>
  </si>
  <si>
    <r>
      <t xml:space="preserve">Före år 2016: Areal som beräknats genom att från odlingsarealen avdra helt förstörd areal (som inte bärgats). Från och med 2016: estimerad skördeareal. </t>
    </r>
    <r>
      <rPr>
        <i/>
        <sz val="8"/>
        <rFont val="Arial"/>
        <family val="2"/>
      </rPr>
      <t>-</t>
    </r>
  </si>
  <si>
    <t>Until year 2015: Calculated by deducting the (unharvested) totally damaged area from the cultivation area. Since year 2016: estimated harvested area.</t>
  </si>
  <si>
    <t>Muiden kasvien sato 1995–2021</t>
  </si>
  <si>
    <t>Vihanta- ja tuoreviljasadot 1995–2021</t>
  </si>
  <si>
    <t>Nurmirehusadot 1995–2021</t>
  </si>
  <si>
    <t>Viljasato 1995-2021</t>
  </si>
  <si>
    <t>5)</t>
  </si>
  <si>
    <r>
      <t>5)</t>
    </r>
    <r>
      <rPr>
        <sz val="8"/>
        <rFont val="Arial"/>
        <family val="2"/>
      </rPr>
      <t xml:space="preserve"> Vuodesta 2021 alkaen ruisvehnä - Från och med 2021 rågvete - </t>
    </r>
    <r>
      <rPr>
        <i/>
        <sz val="8"/>
        <rFont val="Arial"/>
        <family val="2"/>
      </rPr>
      <t>Since year 2021 triticale</t>
    </r>
  </si>
  <si>
    <t>Viljasato 1995–2022</t>
  </si>
  <si>
    <t>Spannmålsskörden 1995–2022</t>
  </si>
  <si>
    <t>Grain harvest, 1995–2022</t>
  </si>
  <si>
    <t>Nurmirehusadot 1995–2022</t>
  </si>
  <si>
    <t>Skörden av vallfoder 1995–2022</t>
  </si>
  <si>
    <t>Yield of forage, 1995–2022</t>
  </si>
  <si>
    <t>Muiden kasvien sato 1995–2022</t>
  </si>
  <si>
    <t>Övriga växternas skörden 1995–2022</t>
  </si>
  <si>
    <t>Yield of other crops, 1995–2022</t>
  </si>
  <si>
    <t>Vihanta- ja tuoreviljasadot 1995–2022</t>
  </si>
  <si>
    <t>Helsädesensilage och färsk spannmålsskörden 1999–2022</t>
  </si>
  <si>
    <t>Yiels of cereals harvested green, 1999–2022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</si>
  <si>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Sisältää tuoreena korjatun vehnän, ohran, kauran ja seosviljan. Ala ja sato perustuvat satotilastokyselyn tietoihin.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</si>
</sst>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22" x14ac:knownFonts="1">
    <font>
      <sz val="10"/>
      <name val="Arial"/>
    </font>
    <font>
      <sz val="7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7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i/>
      <vertAlign val="superscript"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1" fillId="0" borderId="0" applyBorder="0"/>
  </cellStyleXfs>
  <cellXfs count="261">
    <xf numFmtId="0" fontId="0" fillId="0" borderId="0" xfId="0"/>
    <xf numFmtId="0" fontId="0" fillId="0" borderId="0" xfId="0" applyAlignment="1"/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Alignment="1"/>
    <xf numFmtId="3" fontId="3" fillId="2" borderId="0" xfId="0" applyNumberFormat="1" applyFont="1" applyFill="1" applyAlignment="1"/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 applyProtection="1">
      <alignment horizontal="right" vertical="top"/>
    </xf>
    <xf numFmtId="0" fontId="6" fillId="2" borderId="0" xfId="0" applyFont="1" applyFill="1" applyAlignment="1" applyProtection="1">
      <alignment horizontal="right" vertical="top"/>
    </xf>
    <xf numFmtId="0" fontId="4" fillId="2" borderId="1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4" fillId="2" borderId="1" xfId="0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left" vertical="top"/>
    </xf>
    <xf numFmtId="0" fontId="7" fillId="2" borderId="0" xfId="0" applyFont="1" applyFill="1" applyAlignment="1" applyProtection="1">
      <alignment horizontal="left" vertical="top"/>
    </xf>
    <xf numFmtId="0" fontId="3" fillId="2" borderId="1" xfId="0" applyFont="1" applyFill="1" applyBorder="1" applyAlignment="1">
      <alignment vertical="top"/>
    </xf>
    <xf numFmtId="3" fontId="3" fillId="2" borderId="1" xfId="0" applyNumberFormat="1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right" vertical="top"/>
    </xf>
    <xf numFmtId="0" fontId="4" fillId="2" borderId="2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1" fillId="2" borderId="0" xfId="0" applyFont="1" applyFill="1" applyBorder="1" applyAlignment="1">
      <alignment vertical="top"/>
    </xf>
    <xf numFmtId="3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3" fontId="5" fillId="2" borderId="1" xfId="0" applyNumberFormat="1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3" fontId="7" fillId="2" borderId="0" xfId="0" applyNumberFormat="1" applyFont="1" applyFill="1" applyAlignment="1">
      <alignment vertical="top"/>
    </xf>
    <xf numFmtId="0" fontId="5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vertical="top"/>
    </xf>
    <xf numFmtId="0" fontId="10" fillId="0" borderId="0" xfId="0" applyFont="1"/>
    <xf numFmtId="0" fontId="0" fillId="3" borderId="0" xfId="0" applyFill="1"/>
    <xf numFmtId="0" fontId="1" fillId="3" borderId="0" xfId="0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Border="1" applyAlignment="1" applyProtection="1"/>
    <xf numFmtId="0" fontId="13" fillId="2" borderId="0" xfId="0" applyFont="1" applyFill="1" applyBorder="1" applyAlignment="1">
      <alignment vertical="top"/>
    </xf>
    <xf numFmtId="0" fontId="5" fillId="0" borderId="0" xfId="0" applyFont="1" applyAlignment="1">
      <alignment horizontal="left" vertical="center"/>
    </xf>
    <xf numFmtId="3" fontId="4" fillId="0" borderId="0" xfId="0" applyNumberFormat="1" applyFont="1" applyFill="1" applyAlignment="1" applyProtection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 applyProtection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 applyProtection="1">
      <alignment horizontal="right" vertical="center"/>
    </xf>
    <xf numFmtId="0" fontId="5" fillId="2" borderId="0" xfId="0" applyFont="1" applyFill="1" applyAlignment="1"/>
    <xf numFmtId="16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 applyProtection="1">
      <alignment vertical="center"/>
    </xf>
    <xf numFmtId="164" fontId="4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right" vertical="center" wrapText="1"/>
    </xf>
    <xf numFmtId="3" fontId="5" fillId="2" borderId="0" xfId="0" applyNumberFormat="1" applyFont="1" applyFill="1" applyAlignment="1"/>
    <xf numFmtId="166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2" borderId="0" xfId="0" applyFont="1" applyFill="1" applyAlignment="1" applyProtection="1">
      <alignment horizontal="left" indent="1"/>
    </xf>
    <xf numFmtId="0" fontId="5" fillId="2" borderId="0" xfId="0" applyFont="1" applyFill="1" applyAlignment="1" applyProtection="1">
      <alignment horizontal="left" vertical="top" indent="1"/>
    </xf>
    <xf numFmtId="0" fontId="7" fillId="2" borderId="0" xfId="0" applyFont="1" applyFill="1" applyAlignment="1" applyProtection="1">
      <alignment horizontal="left" vertical="top" indent="1"/>
    </xf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vertical="top" indent="1"/>
    </xf>
    <xf numFmtId="0" fontId="7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left" vertical="top" indent="1"/>
    </xf>
    <xf numFmtId="0" fontId="5" fillId="0" borderId="1" xfId="0" applyFont="1" applyBorder="1" applyAlignment="1">
      <alignment horizontal="left" vertical="top" indent="1"/>
    </xf>
    <xf numFmtId="0" fontId="7" fillId="2" borderId="0" xfId="0" applyFont="1" applyFill="1" applyAlignment="1">
      <alignment horizontal="left" vertical="top" indent="1"/>
    </xf>
    <xf numFmtId="0" fontId="5" fillId="2" borderId="1" xfId="0" applyFont="1" applyFill="1" applyBorder="1" applyAlignment="1">
      <alignment horizontal="left" vertical="top" indent="1"/>
    </xf>
    <xf numFmtId="3" fontId="5" fillId="2" borderId="1" xfId="0" applyNumberFormat="1" applyFont="1" applyFill="1" applyBorder="1" applyAlignment="1">
      <alignment horizontal="left" vertical="top" indent="1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4" fillId="3" borderId="0" xfId="0" applyFont="1" applyFill="1" applyBorder="1" applyAlignment="1">
      <alignment horizontal="left"/>
    </xf>
    <xf numFmtId="0" fontId="6" fillId="3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6" fillId="2" borderId="1" xfId="0" applyFont="1" applyFill="1" applyBorder="1" applyAlignment="1">
      <alignment horizontal="left" vertical="top" indent="3"/>
    </xf>
    <xf numFmtId="0" fontId="4" fillId="2" borderId="2" xfId="0" applyFont="1" applyFill="1" applyBorder="1" applyAlignment="1"/>
    <xf numFmtId="0" fontId="13" fillId="3" borderId="0" xfId="0" applyFont="1" applyFill="1" applyAlignment="1"/>
    <xf numFmtId="0" fontId="1" fillId="3" borderId="0" xfId="0" applyFont="1" applyFill="1" applyBorder="1" applyAlignment="1">
      <alignment vertical="top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top"/>
    </xf>
    <xf numFmtId="0" fontId="4" fillId="3" borderId="0" xfId="0" applyFont="1" applyFill="1" applyBorder="1" applyAlignment="1">
      <alignment vertical="top"/>
    </xf>
    <xf numFmtId="0" fontId="16" fillId="2" borderId="1" xfId="0" applyFont="1" applyFill="1" applyBorder="1" applyAlignment="1">
      <alignment horizontal="left" vertical="top" indent="2"/>
    </xf>
    <xf numFmtId="3" fontId="4" fillId="3" borderId="0" xfId="0" applyNumberFormat="1" applyFont="1" applyFill="1" applyAlignment="1">
      <alignment vertical="top"/>
    </xf>
    <xf numFmtId="0" fontId="16" fillId="0" borderId="1" xfId="0" applyFont="1" applyBorder="1" applyAlignment="1">
      <alignment horizontal="left" vertical="top" indent="3"/>
    </xf>
    <xf numFmtId="3" fontId="16" fillId="2" borderId="1" xfId="0" applyNumberFormat="1" applyFont="1" applyFill="1" applyBorder="1" applyAlignment="1">
      <alignment horizontal="left" vertical="top" indent="3"/>
    </xf>
    <xf numFmtId="0" fontId="16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" fillId="3" borderId="0" xfId="0" applyFont="1" applyFill="1" applyAlignment="1"/>
    <xf numFmtId="0" fontId="6" fillId="3" borderId="0" xfId="0" applyFont="1" applyFill="1" applyAlignment="1"/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/>
    <xf numFmtId="164" fontId="4" fillId="3" borderId="0" xfId="0" applyNumberFormat="1" applyFont="1" applyFill="1" applyBorder="1" applyAlignment="1">
      <alignment vertical="center"/>
    </xf>
    <xf numFmtId="164" fontId="0" fillId="0" borderId="0" xfId="0" applyNumberFormat="1"/>
    <xf numFmtId="0" fontId="8" fillId="4" borderId="0" xfId="0" applyFont="1" applyFill="1" applyAlignment="1" applyProtection="1">
      <alignment horizontal="left"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9" fillId="4" borderId="0" xfId="0" applyFont="1" applyFill="1" applyAlignment="1" applyProtection="1">
      <alignment horizontal="left" vertical="center"/>
    </xf>
    <xf numFmtId="0" fontId="14" fillId="4" borderId="1" xfId="0" applyFont="1" applyFill="1" applyBorder="1" applyAlignment="1" applyProtection="1">
      <alignment vertical="center"/>
    </xf>
    <xf numFmtId="0" fontId="9" fillId="4" borderId="1" xfId="0" applyFont="1" applyFill="1" applyBorder="1" applyAlignment="1" applyProtection="1">
      <alignment vertical="center"/>
    </xf>
    <xf numFmtId="0" fontId="2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0" xfId="0" applyFill="1"/>
    <xf numFmtId="0" fontId="10" fillId="5" borderId="0" xfId="1" applyFill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0" fontId="4" fillId="0" borderId="0" xfId="0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0" fontId="5" fillId="6" borderId="0" xfId="0" applyFont="1" applyFill="1" applyAlignment="1" applyProtection="1">
      <alignment horizontal="left" indent="1"/>
    </xf>
    <xf numFmtId="0" fontId="5" fillId="6" borderId="0" xfId="0" applyFont="1" applyFill="1" applyAlignment="1" applyProtection="1">
      <alignment horizontal="left"/>
    </xf>
    <xf numFmtId="0" fontId="5" fillId="6" borderId="0" xfId="0" applyFont="1" applyFill="1" applyAlignment="1"/>
    <xf numFmtId="0" fontId="5" fillId="6" borderId="0" xfId="0" applyFont="1" applyFill="1" applyAlignment="1" applyProtection="1">
      <alignment horizontal="left" vertical="top" indent="1"/>
    </xf>
    <xf numFmtId="0" fontId="5" fillId="6" borderId="0" xfId="0" applyFont="1" applyFill="1" applyAlignment="1" applyProtection="1">
      <alignment horizontal="left" vertical="top"/>
    </xf>
    <xf numFmtId="0" fontId="5" fillId="6" borderId="0" xfId="0" applyFont="1" applyFill="1" applyAlignment="1">
      <alignment vertical="top"/>
    </xf>
    <xf numFmtId="0" fontId="7" fillId="6" borderId="0" xfId="0" applyFont="1" applyFill="1" applyAlignment="1" applyProtection="1">
      <alignment horizontal="left" vertical="top" indent="1"/>
    </xf>
    <xf numFmtId="0" fontId="7" fillId="6" borderId="0" xfId="0" applyFont="1" applyFill="1" applyAlignment="1" applyProtection="1">
      <alignment horizontal="left" vertical="top"/>
    </xf>
    <xf numFmtId="0" fontId="16" fillId="6" borderId="1" xfId="0" applyFont="1" applyFill="1" applyBorder="1" applyAlignment="1">
      <alignment horizontal="left" vertical="top" indent="3"/>
    </xf>
    <xf numFmtId="0" fontId="5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vertical="top"/>
    </xf>
    <xf numFmtId="0" fontId="4" fillId="6" borderId="0" xfId="0" applyFont="1" applyFill="1" applyBorder="1" applyAlignment="1">
      <alignment horizontal="right" vertical="top"/>
    </xf>
    <xf numFmtId="0" fontId="4" fillId="6" borderId="0" xfId="0" applyFont="1" applyFill="1" applyBorder="1" applyAlignment="1" applyProtection="1">
      <alignment horizontal="right" vertical="top"/>
    </xf>
    <xf numFmtId="0" fontId="4" fillId="6" borderId="0" xfId="0" applyFont="1" applyFill="1" applyAlignment="1">
      <alignment horizontal="right" vertical="top"/>
    </xf>
    <xf numFmtId="0" fontId="4" fillId="6" borderId="0" xfId="0" applyFont="1" applyFill="1" applyAlignment="1" applyProtection="1">
      <alignment horizontal="right" vertical="top"/>
    </xf>
    <xf numFmtId="0" fontId="7" fillId="6" borderId="0" xfId="0" applyFont="1" applyFill="1" applyAlignment="1">
      <alignment horizontal="right" vertical="top"/>
    </xf>
    <xf numFmtId="0" fontId="6" fillId="6" borderId="0" xfId="0" applyFont="1" applyFill="1" applyAlignment="1" applyProtection="1">
      <alignment horizontal="right" vertical="top"/>
    </xf>
    <xf numFmtId="0" fontId="7" fillId="6" borderId="1" xfId="0" applyFont="1" applyFill="1" applyBorder="1" applyAlignment="1">
      <alignment horizontal="right" vertical="top"/>
    </xf>
    <xf numFmtId="0" fontId="4" fillId="6" borderId="1" xfId="0" applyFont="1" applyFill="1" applyBorder="1" applyAlignment="1">
      <alignment horizontal="right" vertical="top"/>
    </xf>
    <xf numFmtId="0" fontId="6" fillId="6" borderId="1" xfId="0" applyFont="1" applyFill="1" applyBorder="1" applyAlignment="1" applyProtection="1">
      <alignment horizontal="right" vertical="top"/>
    </xf>
    <xf numFmtId="0" fontId="4" fillId="6" borderId="1" xfId="0" applyFont="1" applyFill="1" applyBorder="1" applyAlignment="1" applyProtection="1">
      <alignment horizontal="right" vertical="center"/>
    </xf>
    <xf numFmtId="0" fontId="4" fillId="6" borderId="1" xfId="0" applyFont="1" applyFill="1" applyBorder="1" applyAlignment="1" applyProtection="1">
      <alignment horizontal="right" vertical="center" wrapText="1"/>
    </xf>
    <xf numFmtId="0" fontId="4" fillId="6" borderId="0" xfId="0" applyFont="1" applyFill="1" applyAlignment="1">
      <alignment horizontal="right" vertical="center"/>
    </xf>
    <xf numFmtId="3" fontId="4" fillId="6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164" fontId="5" fillId="6" borderId="0" xfId="0" applyNumberFormat="1" applyFont="1" applyFill="1" applyAlignment="1" applyProtection="1">
      <alignment horizontal="right" vertical="center"/>
    </xf>
    <xf numFmtId="3" fontId="4" fillId="6" borderId="0" xfId="0" applyNumberFormat="1" applyFont="1" applyFill="1" applyAlignment="1" applyProtection="1">
      <alignment horizontal="right" vertical="center"/>
    </xf>
    <xf numFmtId="164" fontId="4" fillId="6" borderId="0" xfId="0" applyNumberFormat="1" applyFont="1" applyFill="1" applyAlignment="1" applyProtection="1">
      <alignment horizontal="right" vertical="center"/>
    </xf>
    <xf numFmtId="164" fontId="5" fillId="6" borderId="0" xfId="0" applyNumberFormat="1" applyFont="1" applyFill="1" applyAlignment="1">
      <alignment horizontal="right" vertical="center"/>
    </xf>
    <xf numFmtId="164" fontId="4" fillId="6" borderId="0" xfId="0" applyNumberFormat="1" applyFont="1" applyFill="1" applyAlignment="1">
      <alignment horizontal="right" vertical="center"/>
    </xf>
    <xf numFmtId="0" fontId="3" fillId="6" borderId="0" xfId="0" applyFont="1" applyFill="1" applyAlignment="1" applyProtection="1">
      <alignment horizontal="left"/>
    </xf>
    <xf numFmtId="3" fontId="5" fillId="6" borderId="1" xfId="0" applyNumberFormat="1" applyFont="1" applyFill="1" applyBorder="1" applyAlignment="1">
      <alignment vertical="top"/>
    </xf>
    <xf numFmtId="2" fontId="4" fillId="6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</xf>
    <xf numFmtId="4" fontId="12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>
      <alignment vertical="center"/>
    </xf>
    <xf numFmtId="0" fontId="3" fillId="5" borderId="1" xfId="0" applyFont="1" applyFill="1" applyBorder="1" applyAlignment="1" applyProtection="1">
      <alignment horizontal="left" vertical="center"/>
    </xf>
    <xf numFmtId="4" fontId="12" fillId="5" borderId="1" xfId="0" applyNumberFormat="1" applyFont="1" applyFill="1" applyBorder="1" applyAlignment="1" applyProtection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/>
    </xf>
    <xf numFmtId="0" fontId="6" fillId="4" borderId="0" xfId="0" applyFont="1" applyFill="1" applyAlignment="1">
      <alignment vertical="center"/>
    </xf>
    <xf numFmtId="0" fontId="0" fillId="5" borderId="0" xfId="0" applyFill="1"/>
    <xf numFmtId="0" fontId="0" fillId="4" borderId="0" xfId="0" applyFill="1" applyBorder="1" applyAlignment="1">
      <alignment vertical="center"/>
    </xf>
    <xf numFmtId="0" fontId="0" fillId="4" borderId="1" xfId="0" applyFill="1" applyBorder="1"/>
    <xf numFmtId="0" fontId="8" fillId="4" borderId="1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/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 applyProtection="1">
      <alignment horizontal="left" indent="1"/>
    </xf>
    <xf numFmtId="0" fontId="11" fillId="6" borderId="0" xfId="0" applyFont="1" applyFill="1"/>
    <xf numFmtId="0" fontId="0" fillId="6" borderId="0" xfId="0" applyFill="1"/>
    <xf numFmtId="0" fontId="10" fillId="0" borderId="0" xfId="1" applyFill="1" applyAlignment="1" applyProtection="1">
      <alignment vertical="center"/>
    </xf>
    <xf numFmtId="0" fontId="3" fillId="6" borderId="0" xfId="0" applyFont="1" applyFill="1" applyAlignment="1" applyProtection="1">
      <alignment horizontal="left" indent="1"/>
    </xf>
    <xf numFmtId="3" fontId="5" fillId="6" borderId="1" xfId="0" applyNumberFormat="1" applyFont="1" applyFill="1" applyBorder="1" applyAlignment="1">
      <alignment horizontal="left" vertical="top" indent="1"/>
    </xf>
    <xf numFmtId="3" fontId="5" fillId="6" borderId="0" xfId="0" applyNumberFormat="1" applyFont="1" applyFill="1" applyAlignment="1" applyProtection="1">
      <alignment horizontal="right" vertical="center"/>
    </xf>
    <xf numFmtId="3" fontId="5" fillId="6" borderId="0" xfId="0" applyNumberFormat="1" applyFont="1" applyFill="1" applyAlignment="1">
      <alignment horizontal="right" vertical="center"/>
    </xf>
    <xf numFmtId="0" fontId="4" fillId="2" borderId="0" xfId="0" applyFont="1" applyFill="1" applyAlignment="1" applyProtection="1">
      <alignment horizontal="left" vertical="top" indent="1"/>
    </xf>
    <xf numFmtId="0" fontId="6" fillId="2" borderId="0" xfId="0" applyFont="1" applyFill="1" applyAlignment="1" applyProtection="1">
      <alignment horizontal="left" vertical="top" indent="1"/>
    </xf>
    <xf numFmtId="1" fontId="16" fillId="3" borderId="0" xfId="0" applyNumberFormat="1" applyFont="1" applyFill="1" applyBorder="1" applyAlignment="1">
      <alignment vertical="center"/>
    </xf>
    <xf numFmtId="3" fontId="18" fillId="6" borderId="0" xfId="0" applyNumberFormat="1" applyFont="1" applyFill="1" applyAlignment="1" applyProtection="1">
      <alignment horizontal="right" vertical="center"/>
    </xf>
    <xf numFmtId="164" fontId="18" fillId="6" borderId="0" xfId="0" applyNumberFormat="1" applyFont="1" applyFill="1" applyAlignment="1" applyProtection="1">
      <alignment horizontal="right" vertical="center"/>
    </xf>
    <xf numFmtId="3" fontId="18" fillId="0" borderId="0" xfId="0" applyNumberFormat="1" applyFont="1" applyFill="1" applyAlignment="1" applyProtection="1">
      <alignment vertical="center"/>
    </xf>
    <xf numFmtId="0" fontId="3" fillId="7" borderId="0" xfId="0" applyFont="1" applyFill="1" applyAlignment="1" applyProtection="1">
      <alignment horizontal="left" indent="1"/>
    </xf>
    <xf numFmtId="0" fontId="3" fillId="7" borderId="0" xfId="0" applyFont="1" applyFill="1" applyAlignment="1" applyProtection="1">
      <alignment horizontal="left"/>
    </xf>
    <xf numFmtId="0" fontId="3" fillId="7" borderId="0" xfId="0" applyFont="1" applyFill="1" applyAlignment="1"/>
    <xf numFmtId="0" fontId="5" fillId="7" borderId="0" xfId="0" applyFont="1" applyFill="1" applyAlignment="1" applyProtection="1">
      <alignment horizontal="left" vertical="top" indent="1"/>
    </xf>
    <xf numFmtId="0" fontId="5" fillId="7" borderId="0" xfId="0" applyFont="1" applyFill="1" applyAlignment="1" applyProtection="1">
      <alignment horizontal="left" vertical="top"/>
    </xf>
    <xf numFmtId="0" fontId="3" fillId="7" borderId="0" xfId="0" applyFont="1" applyFill="1" applyAlignment="1">
      <alignment vertical="top"/>
    </xf>
    <xf numFmtId="0" fontId="7" fillId="7" borderId="0" xfId="0" applyFont="1" applyFill="1" applyAlignment="1" applyProtection="1">
      <alignment horizontal="left" vertical="top" indent="1"/>
    </xf>
    <xf numFmtId="0" fontId="7" fillId="7" borderId="0" xfId="0" applyFont="1" applyFill="1" applyAlignment="1" applyProtection="1">
      <alignment horizontal="left" vertical="top"/>
    </xf>
    <xf numFmtId="0" fontId="5" fillId="7" borderId="1" xfId="0" applyFont="1" applyFill="1" applyBorder="1" applyAlignment="1">
      <alignment horizontal="left" vertical="top" indent="1"/>
    </xf>
    <xf numFmtId="0" fontId="5" fillId="7" borderId="1" xfId="0" applyFont="1" applyFill="1" applyBorder="1" applyAlignment="1">
      <alignment horizontal="left" vertical="top"/>
    </xf>
    <xf numFmtId="0" fontId="5" fillId="7" borderId="1" xfId="0" applyFont="1" applyFill="1" applyBorder="1" applyAlignment="1">
      <alignment vertical="top"/>
    </xf>
    <xf numFmtId="0" fontId="4" fillId="7" borderId="0" xfId="0" applyFont="1" applyFill="1" applyBorder="1" applyAlignment="1">
      <alignment horizontal="right" vertical="top"/>
    </xf>
    <xf numFmtId="0" fontId="4" fillId="7" borderId="0" xfId="0" applyFont="1" applyFill="1" applyBorder="1" applyAlignment="1" applyProtection="1">
      <alignment horizontal="right" vertical="top"/>
    </xf>
    <xf numFmtId="0" fontId="4" fillId="7" borderId="0" xfId="0" applyFont="1" applyFill="1" applyAlignment="1">
      <alignment horizontal="right" vertical="top"/>
    </xf>
    <xf numFmtId="0" fontId="4" fillId="7" borderId="0" xfId="0" applyFont="1" applyFill="1" applyAlignment="1" applyProtection="1">
      <alignment horizontal="right" vertical="top"/>
    </xf>
    <xf numFmtId="0" fontId="7" fillId="7" borderId="0" xfId="0" applyFont="1" applyFill="1" applyAlignment="1">
      <alignment horizontal="right" vertical="top"/>
    </xf>
    <xf numFmtId="0" fontId="6" fillId="7" borderId="0" xfId="0" applyFont="1" applyFill="1" applyAlignment="1" applyProtection="1">
      <alignment horizontal="right" vertical="top"/>
    </xf>
    <xf numFmtId="0" fontId="7" fillId="7" borderId="1" xfId="0" applyFont="1" applyFill="1" applyBorder="1" applyAlignment="1">
      <alignment horizontal="right" vertical="top"/>
    </xf>
    <xf numFmtId="0" fontId="4" fillId="7" borderId="1" xfId="0" applyFont="1" applyFill="1" applyBorder="1" applyAlignment="1">
      <alignment horizontal="right" vertical="top"/>
    </xf>
    <xf numFmtId="0" fontId="6" fillId="7" borderId="1" xfId="0" applyFont="1" applyFill="1" applyBorder="1" applyAlignment="1" applyProtection="1">
      <alignment horizontal="right" vertical="top"/>
    </xf>
    <xf numFmtId="0" fontId="4" fillId="7" borderId="1" xfId="0" applyFont="1" applyFill="1" applyBorder="1" applyAlignment="1" applyProtection="1">
      <alignment horizontal="right" vertical="center"/>
    </xf>
    <xf numFmtId="0" fontId="4" fillId="7" borderId="1" xfId="0" applyFont="1" applyFill="1" applyBorder="1" applyAlignment="1" applyProtection="1">
      <alignment horizontal="right" vertical="center" wrapText="1"/>
    </xf>
    <xf numFmtId="0" fontId="4" fillId="7" borderId="0" xfId="0" applyFont="1" applyFill="1" applyAlignment="1">
      <alignment horizontal="right" vertical="center"/>
    </xf>
    <xf numFmtId="3" fontId="4" fillId="7" borderId="0" xfId="0" applyNumberFormat="1" applyFont="1" applyFill="1" applyAlignment="1">
      <alignment horizontal="right" vertical="center"/>
    </xf>
    <xf numFmtId="165" fontId="4" fillId="7" borderId="0" xfId="0" applyNumberFormat="1" applyFont="1" applyFill="1" applyAlignment="1">
      <alignment horizontal="right" vertical="center"/>
    </xf>
    <xf numFmtId="164" fontId="5" fillId="7" borderId="0" xfId="0" applyNumberFormat="1" applyFont="1" applyFill="1" applyAlignment="1" applyProtection="1">
      <alignment horizontal="right" vertical="center"/>
    </xf>
    <xf numFmtId="3" fontId="4" fillId="7" borderId="0" xfId="0" applyNumberFormat="1" applyFont="1" applyFill="1" applyAlignment="1" applyProtection="1">
      <alignment horizontal="right" vertical="center"/>
    </xf>
    <xf numFmtId="164" fontId="4" fillId="7" borderId="0" xfId="0" applyNumberFormat="1" applyFont="1" applyFill="1" applyAlignment="1" applyProtection="1">
      <alignment horizontal="right" vertical="center"/>
    </xf>
    <xf numFmtId="164" fontId="5" fillId="7" borderId="0" xfId="0" applyNumberFormat="1" applyFont="1" applyFill="1" applyAlignment="1">
      <alignment horizontal="right" vertical="center"/>
    </xf>
    <xf numFmtId="164" fontId="4" fillId="7" borderId="0" xfId="0" applyNumberFormat="1" applyFont="1" applyFill="1" applyAlignment="1">
      <alignment horizontal="right" vertical="center"/>
    </xf>
    <xf numFmtId="3" fontId="5" fillId="7" borderId="0" xfId="0" applyNumberFormat="1" applyFont="1" applyFill="1" applyAlignment="1" applyProtection="1">
      <alignment horizontal="right" vertical="center"/>
    </xf>
    <xf numFmtId="0" fontId="4" fillId="2" borderId="0" xfId="0" applyFont="1" applyFill="1" applyBorder="1" applyAlignment="1"/>
    <xf numFmtId="164" fontId="4" fillId="0" borderId="1" xfId="0" applyNumberFormat="1" applyFont="1" applyBorder="1" applyAlignment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3" fontId="4" fillId="2" borderId="2" xfId="0" applyNumberFormat="1" applyFont="1" applyFill="1" applyBorder="1" applyAlignment="1">
      <alignment vertical="top"/>
    </xf>
    <xf numFmtId="0" fontId="0" fillId="0" borderId="0" xfId="0" applyFill="1" applyProtection="1"/>
    <xf numFmtId="164" fontId="4" fillId="0" borderId="3" xfId="0" applyNumberFormat="1" applyFont="1" applyBorder="1" applyAlignment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left" vertical="center"/>
    </xf>
    <xf numFmtId="164" fontId="4" fillId="4" borderId="0" xfId="0" applyNumberFormat="1" applyFont="1" applyFill="1" applyAlignment="1" applyProtection="1">
      <alignment horizontal="right" vertical="center"/>
    </xf>
    <xf numFmtId="3" fontId="4" fillId="4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3" fontId="4" fillId="4" borderId="0" xfId="0" applyNumberFormat="1" applyFont="1" applyFill="1" applyAlignment="1" applyProtection="1">
      <alignment horizontal="right" vertical="center"/>
    </xf>
    <xf numFmtId="164" fontId="4" fillId="4" borderId="0" xfId="0" applyNumberFormat="1" applyFont="1" applyFill="1" applyAlignment="1">
      <alignment vertical="center"/>
    </xf>
    <xf numFmtId="3" fontId="4" fillId="4" borderId="0" xfId="0" applyNumberFormat="1" applyFont="1" applyFill="1" applyAlignment="1" applyProtection="1">
      <alignment vertical="center"/>
    </xf>
    <xf numFmtId="164" fontId="4" fillId="4" borderId="0" xfId="0" applyNumberFormat="1" applyFont="1" applyFill="1" applyAlignment="1" applyProtection="1">
      <alignment vertical="center"/>
    </xf>
    <xf numFmtId="3" fontId="4" fillId="4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vertical="top"/>
    </xf>
    <xf numFmtId="0" fontId="16" fillId="7" borderId="1" xfId="0" applyFont="1" applyFill="1" applyBorder="1" applyAlignment="1">
      <alignment horizontal="left" vertical="top" indent="2"/>
    </xf>
    <xf numFmtId="0" fontId="6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0" fontId="6" fillId="3" borderId="0" xfId="0" applyFont="1" applyFill="1"/>
    <xf numFmtId="3" fontId="12" fillId="0" borderId="0" xfId="0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horizontal="left" vertical="top" indent="1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4" fillId="4" borderId="0" xfId="0" applyFont="1" applyFill="1" applyAlignment="1">
      <alignment vertical="center"/>
    </xf>
    <xf numFmtId="0" fontId="20" fillId="4" borderId="0" xfId="0" applyFont="1" applyFill="1"/>
    <xf numFmtId="0" fontId="16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1" fillId="4" borderId="0" xfId="0" applyFont="1" applyFill="1" applyBorder="1" applyAlignment="1">
      <alignment vertical="center"/>
    </xf>
  </cellXfs>
  <cellStyles count="3">
    <cellStyle name="Normaali" xfId="0" builtinId="0"/>
    <cellStyle name="Normaali 2" xfId="1" xr:uid="{00000000-0005-0000-0000-000001000000}"/>
    <cellStyle name="Normaali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738949"/>
      <rgbColor rgb="00FAC446"/>
      <rgbColor rgb="00018CD1"/>
      <rgbColor rgb="00F6821F"/>
      <rgbColor rgb="00C1D797"/>
      <rgbColor rgb="00969696"/>
      <rgbColor rgb="00FFE7AF"/>
      <rgbColor rgb="0084E0DF"/>
      <rgbColor rgb="009A0000"/>
      <rgbColor rgb="00FFF7E2"/>
      <rgbColor rgb="00A6C7CE"/>
      <rgbColor rgb="0001AFAE"/>
      <rgbColor rgb="00D6D6D6"/>
      <rgbColor rgb="00E3EDD2"/>
      <rgbColor rgb="004B8792"/>
      <rgbColor rgb="00ACD1EE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747</xdr:rowOff>
    </xdr:to>
    <xdr:pic>
      <xdr:nvPicPr>
        <xdr:cNvPr id="3336" name="Kuva 2">
          <a:extLst>
            <a:ext uri="{FF2B5EF4-FFF2-40B4-BE49-F238E27FC236}">
              <a16:creationId xmlns:a16="http://schemas.microsoft.com/office/drawing/2014/main" id="{325ADFCC-20FF-6BCD-4870-D0E0B087A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0</xdr:rowOff>
    </xdr:to>
    <xdr:pic>
      <xdr:nvPicPr>
        <xdr:cNvPr id="4379" name="Kuva 2">
          <a:extLst>
            <a:ext uri="{FF2B5EF4-FFF2-40B4-BE49-F238E27FC236}">
              <a16:creationId xmlns:a16="http://schemas.microsoft.com/office/drawing/2014/main" id="{F7BA1234-9569-F33E-08B2-8182E5231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0</xdr:rowOff>
    </xdr:to>
    <xdr:pic>
      <xdr:nvPicPr>
        <xdr:cNvPr id="5364" name="Kuva 2">
          <a:extLst>
            <a:ext uri="{FF2B5EF4-FFF2-40B4-BE49-F238E27FC236}">
              <a16:creationId xmlns:a16="http://schemas.microsoft.com/office/drawing/2014/main" id="{418C0D3A-CC79-1123-514B-542EE2B4C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3175</xdr:rowOff>
    </xdr:to>
    <xdr:pic>
      <xdr:nvPicPr>
        <xdr:cNvPr id="10461" name="Kuva 2">
          <a:extLst>
            <a:ext uri="{FF2B5EF4-FFF2-40B4-BE49-F238E27FC236}">
              <a16:creationId xmlns:a16="http://schemas.microsoft.com/office/drawing/2014/main" id="{D19760FC-6E78-5FE9-0BC8-8FBF2A879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81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8"/>
  <sheetViews>
    <sheetView tabSelected="1" zoomScale="85" zoomScaleNormal="85" workbookViewId="0">
      <selection activeCell="A7" sqref="A7"/>
    </sheetView>
  </sheetViews>
  <sheetFormatPr defaultRowHeight="12.5" x14ac:dyDescent="0.25"/>
  <cols>
    <col min="1" max="1" width="9.453125" customWidth="1"/>
    <col min="2" max="34" width="8.1796875" customWidth="1"/>
  </cols>
  <sheetData>
    <row r="1" spans="1:55" ht="12.75" customHeight="1" x14ac:dyDescent="0.25">
      <c r="A1" s="256" t="s">
        <v>147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</row>
    <row r="2" spans="1:55" ht="12.7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</row>
    <row r="3" spans="1:55" ht="12.7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</row>
    <row r="4" spans="1:55" ht="23.2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</row>
    <row r="5" spans="1:55" ht="10" customHeigh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</row>
    <row r="6" spans="1:55" ht="6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</row>
    <row r="7" spans="1:55" ht="17.25" customHeight="1" x14ac:dyDescent="0.25">
      <c r="A7" s="253" t="s">
        <v>150</v>
      </c>
      <c r="B7" s="113"/>
      <c r="C7" s="114"/>
      <c r="D7" s="115"/>
      <c r="E7" s="115"/>
      <c r="F7" s="115"/>
      <c r="G7" s="115"/>
      <c r="H7" s="113"/>
      <c r="I7" s="114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spans="1:55" ht="17.25" customHeight="1" x14ac:dyDescent="0.25">
      <c r="A8" s="254" t="s">
        <v>151</v>
      </c>
      <c r="B8" s="113"/>
      <c r="C8" s="114"/>
      <c r="D8" s="115"/>
      <c r="E8" s="115"/>
      <c r="F8" s="115"/>
      <c r="G8" s="115"/>
      <c r="H8" s="113"/>
      <c r="I8" s="114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</row>
    <row r="9" spans="1:55" ht="17.25" customHeight="1" x14ac:dyDescent="0.25">
      <c r="A9" s="255" t="s">
        <v>152</v>
      </c>
      <c r="B9" s="124"/>
      <c r="C9" s="125"/>
      <c r="D9" s="115"/>
      <c r="E9" s="115"/>
      <c r="F9" s="115"/>
      <c r="G9" s="115"/>
      <c r="H9" s="113"/>
      <c r="I9" s="114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</row>
    <row r="10" spans="1:55" ht="10" customHeight="1" x14ac:dyDescent="0.25">
      <c r="A10" s="117"/>
      <c r="B10" s="118"/>
      <c r="C10" s="119"/>
      <c r="D10" s="120"/>
      <c r="E10" s="120"/>
      <c r="F10" s="120"/>
      <c r="G10" s="120"/>
      <c r="H10" s="118"/>
      <c r="I10" s="119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</row>
    <row r="11" spans="1:55" s="1" customFormat="1" ht="18.75" customHeight="1" x14ac:dyDescent="0.25">
      <c r="A11" s="45" t="s">
        <v>0</v>
      </c>
      <c r="B11" s="44" t="s">
        <v>11</v>
      </c>
      <c r="C11" s="44"/>
      <c r="D11" s="55"/>
      <c r="E11" s="75" t="s">
        <v>90</v>
      </c>
      <c r="F11" s="63"/>
      <c r="G11" s="44"/>
      <c r="H11" s="130" t="s">
        <v>91</v>
      </c>
      <c r="I11" s="131"/>
      <c r="J11" s="132"/>
      <c r="K11" s="75" t="s">
        <v>93</v>
      </c>
      <c r="L11" s="3"/>
      <c r="M11" s="2"/>
      <c r="N11" s="72" t="s">
        <v>96</v>
      </c>
      <c r="O11" s="2"/>
      <c r="P11" s="2"/>
      <c r="Q11" s="72" t="s">
        <v>18</v>
      </c>
      <c r="R11" s="44"/>
      <c r="S11" s="44"/>
      <c r="T11" s="130" t="s">
        <v>97</v>
      </c>
      <c r="U11" s="131"/>
      <c r="V11" s="131"/>
      <c r="W11" s="72" t="s">
        <v>98</v>
      </c>
      <c r="X11" s="2"/>
      <c r="Y11" s="2"/>
      <c r="Z11" s="72" t="s">
        <v>99</v>
      </c>
      <c r="AA11" s="44"/>
      <c r="AB11" s="44"/>
      <c r="AC11" s="72" t="s">
        <v>27</v>
      </c>
      <c r="AD11" s="44"/>
      <c r="AE11" s="44"/>
      <c r="AF11" s="130" t="s">
        <v>100</v>
      </c>
      <c r="AG11" s="131"/>
      <c r="AH11" s="131"/>
    </row>
    <row r="12" spans="1:55" ht="10.5" customHeight="1" x14ac:dyDescent="0.25">
      <c r="A12" s="13" t="s">
        <v>1</v>
      </c>
      <c r="B12" s="17" t="s">
        <v>12</v>
      </c>
      <c r="C12" s="17"/>
      <c r="D12" s="29"/>
      <c r="E12" s="76" t="s">
        <v>13</v>
      </c>
      <c r="F12" s="28"/>
      <c r="G12" s="17"/>
      <c r="H12" s="133" t="s">
        <v>14</v>
      </c>
      <c r="I12" s="134"/>
      <c r="J12" s="135"/>
      <c r="K12" s="76" t="s">
        <v>94</v>
      </c>
      <c r="L12" s="5"/>
      <c r="M12" s="17"/>
      <c r="N12" s="73" t="s">
        <v>19</v>
      </c>
      <c r="O12" s="17"/>
      <c r="P12" s="17"/>
      <c r="Q12" s="73" t="s">
        <v>20</v>
      </c>
      <c r="R12" s="17"/>
      <c r="S12" s="17"/>
      <c r="T12" s="133" t="s">
        <v>21</v>
      </c>
      <c r="U12" s="134"/>
      <c r="V12" s="134"/>
      <c r="W12" s="73" t="s">
        <v>22</v>
      </c>
      <c r="X12" s="17"/>
      <c r="Y12" s="17"/>
      <c r="Z12" s="73" t="s">
        <v>28</v>
      </c>
      <c r="AA12" s="17"/>
      <c r="AB12" s="17"/>
      <c r="AC12" s="73" t="s">
        <v>29</v>
      </c>
      <c r="AD12" s="17"/>
      <c r="AE12" s="17"/>
      <c r="AF12" s="133" t="s">
        <v>30</v>
      </c>
      <c r="AG12" s="134"/>
      <c r="AH12" s="134"/>
    </row>
    <row r="13" spans="1:55" ht="10.5" customHeight="1" x14ac:dyDescent="0.25">
      <c r="A13" s="14" t="s">
        <v>2</v>
      </c>
      <c r="B13" s="18" t="s">
        <v>15</v>
      </c>
      <c r="C13" s="18"/>
      <c r="D13" s="29"/>
      <c r="E13" s="80" t="s">
        <v>16</v>
      </c>
      <c r="F13" s="32"/>
      <c r="G13" s="18"/>
      <c r="H13" s="136" t="s">
        <v>17</v>
      </c>
      <c r="I13" s="137"/>
      <c r="J13" s="135"/>
      <c r="K13" s="80" t="s">
        <v>95</v>
      </c>
      <c r="L13" s="6"/>
      <c r="M13" s="18"/>
      <c r="N13" s="74" t="s">
        <v>23</v>
      </c>
      <c r="O13" s="18"/>
      <c r="P13" s="18"/>
      <c r="Q13" s="74" t="s">
        <v>24</v>
      </c>
      <c r="R13" s="18"/>
      <c r="S13" s="18"/>
      <c r="T13" s="136" t="s">
        <v>25</v>
      </c>
      <c r="U13" s="137"/>
      <c r="V13" s="137"/>
      <c r="W13" s="74" t="s">
        <v>26</v>
      </c>
      <c r="X13" s="18"/>
      <c r="Y13" s="18"/>
      <c r="Z13" s="74" t="s">
        <v>31</v>
      </c>
      <c r="AA13" s="18"/>
      <c r="AB13" s="18"/>
      <c r="AC13" s="74" t="s">
        <v>32</v>
      </c>
      <c r="AD13" s="18"/>
      <c r="AE13" s="18"/>
      <c r="AF13" s="136" t="s">
        <v>33</v>
      </c>
      <c r="AG13" s="137"/>
      <c r="AH13" s="137"/>
    </row>
    <row r="14" spans="1:55" s="40" customFormat="1" ht="10.5" customHeight="1" x14ac:dyDescent="0.25">
      <c r="A14" s="13"/>
      <c r="B14" s="21"/>
      <c r="C14" s="22"/>
      <c r="D14" s="33"/>
      <c r="E14" s="91" t="s">
        <v>61</v>
      </c>
      <c r="F14" s="30"/>
      <c r="G14" s="30"/>
      <c r="H14" s="138" t="s">
        <v>61</v>
      </c>
      <c r="I14" s="139"/>
      <c r="J14" s="140"/>
      <c r="K14" s="91" t="s">
        <v>92</v>
      </c>
      <c r="L14" s="21"/>
      <c r="M14" s="30"/>
      <c r="N14" s="91" t="s">
        <v>61</v>
      </c>
      <c r="O14" s="30"/>
      <c r="P14" s="30"/>
      <c r="Q14" s="82"/>
      <c r="R14" s="30"/>
      <c r="S14" s="30"/>
      <c r="T14" s="138" t="s">
        <v>61</v>
      </c>
      <c r="U14" s="161"/>
      <c r="V14" s="161"/>
      <c r="W14" s="91" t="s">
        <v>61</v>
      </c>
      <c r="X14" s="30"/>
      <c r="Y14" s="30"/>
      <c r="Z14" s="91" t="s">
        <v>61</v>
      </c>
      <c r="AA14" s="30"/>
      <c r="AB14" s="30"/>
      <c r="AC14" s="91" t="s">
        <v>148</v>
      </c>
      <c r="AD14" s="30"/>
      <c r="AE14" s="30"/>
      <c r="AF14" s="138" t="s">
        <v>119</v>
      </c>
      <c r="AG14" s="161"/>
      <c r="AH14" s="161"/>
    </row>
    <row r="15" spans="1:55" ht="10.5" customHeight="1" x14ac:dyDescent="0.25">
      <c r="A15" s="14"/>
      <c r="B15" s="25" t="s">
        <v>5</v>
      </c>
      <c r="C15" s="7" t="s">
        <v>6</v>
      </c>
      <c r="D15" s="7"/>
      <c r="E15" s="25" t="s">
        <v>5</v>
      </c>
      <c r="F15" s="7" t="s">
        <v>6</v>
      </c>
      <c r="G15" s="7"/>
      <c r="H15" s="141" t="s">
        <v>5</v>
      </c>
      <c r="I15" s="142" t="s">
        <v>6</v>
      </c>
      <c r="J15" s="142"/>
      <c r="K15" s="25" t="s">
        <v>5</v>
      </c>
      <c r="L15" s="7" t="s">
        <v>6</v>
      </c>
      <c r="M15" s="7"/>
      <c r="N15" s="25" t="s">
        <v>5</v>
      </c>
      <c r="O15" s="7" t="s">
        <v>6</v>
      </c>
      <c r="P15" s="7"/>
      <c r="Q15" s="25" t="s">
        <v>5</v>
      </c>
      <c r="R15" s="7" t="s">
        <v>6</v>
      </c>
      <c r="S15" s="7"/>
      <c r="T15" s="141" t="s">
        <v>5</v>
      </c>
      <c r="U15" s="142" t="s">
        <v>6</v>
      </c>
      <c r="V15" s="142"/>
      <c r="W15" s="25" t="s">
        <v>5</v>
      </c>
      <c r="X15" s="7" t="s">
        <v>6</v>
      </c>
      <c r="Y15" s="7"/>
      <c r="Z15" s="25" t="s">
        <v>5</v>
      </c>
      <c r="AA15" s="7" t="s">
        <v>6</v>
      </c>
      <c r="AB15" s="7"/>
      <c r="AC15" s="25" t="s">
        <v>5</v>
      </c>
      <c r="AD15" s="7" t="s">
        <v>6</v>
      </c>
      <c r="AE15" s="7"/>
      <c r="AF15" s="141" t="s">
        <v>5</v>
      </c>
      <c r="AG15" s="142" t="s">
        <v>6</v>
      </c>
      <c r="AH15" s="142"/>
    </row>
    <row r="16" spans="1:55" ht="10.5" customHeight="1" x14ac:dyDescent="0.25">
      <c r="A16" s="8"/>
      <c r="B16" s="26" t="s">
        <v>7</v>
      </c>
      <c r="C16" s="10" t="s">
        <v>8</v>
      </c>
      <c r="D16" s="10"/>
      <c r="E16" s="26" t="s">
        <v>7</v>
      </c>
      <c r="F16" s="10" t="s">
        <v>8</v>
      </c>
      <c r="G16" s="10"/>
      <c r="H16" s="143" t="s">
        <v>7</v>
      </c>
      <c r="I16" s="144" t="s">
        <v>8</v>
      </c>
      <c r="J16" s="144"/>
      <c r="K16" s="26" t="s">
        <v>7</v>
      </c>
      <c r="L16" s="10" t="s">
        <v>8</v>
      </c>
      <c r="M16" s="10"/>
      <c r="N16" s="26" t="s">
        <v>7</v>
      </c>
      <c r="O16" s="10" t="s">
        <v>8</v>
      </c>
      <c r="P16" s="10"/>
      <c r="Q16" s="26" t="s">
        <v>7</v>
      </c>
      <c r="R16" s="10" t="s">
        <v>8</v>
      </c>
      <c r="S16" s="10"/>
      <c r="T16" s="143" t="s">
        <v>7</v>
      </c>
      <c r="U16" s="144" t="s">
        <v>8</v>
      </c>
      <c r="V16" s="144"/>
      <c r="W16" s="26" t="s">
        <v>7</v>
      </c>
      <c r="X16" s="10" t="s">
        <v>8</v>
      </c>
      <c r="Y16" s="10"/>
      <c r="Z16" s="26" t="s">
        <v>7</v>
      </c>
      <c r="AA16" s="10" t="s">
        <v>8</v>
      </c>
      <c r="AB16" s="10"/>
      <c r="AC16" s="26" t="s">
        <v>7</v>
      </c>
      <c r="AD16" s="10" t="s">
        <v>8</v>
      </c>
      <c r="AE16" s="10"/>
      <c r="AF16" s="143" t="s">
        <v>7</v>
      </c>
      <c r="AG16" s="144" t="s">
        <v>8</v>
      </c>
      <c r="AH16" s="144"/>
    </row>
    <row r="17" spans="1:36" ht="10.5" customHeight="1" x14ac:dyDescent="0.25">
      <c r="A17" s="8"/>
      <c r="B17" s="77" t="s">
        <v>9</v>
      </c>
      <c r="C17" s="11" t="s">
        <v>10</v>
      </c>
      <c r="D17" s="10"/>
      <c r="E17" s="77" t="s">
        <v>9</v>
      </c>
      <c r="F17" s="11" t="s">
        <v>10</v>
      </c>
      <c r="G17" s="10"/>
      <c r="H17" s="145" t="s">
        <v>9</v>
      </c>
      <c r="I17" s="146" t="s">
        <v>10</v>
      </c>
      <c r="J17" s="144"/>
      <c r="K17" s="77" t="s">
        <v>9</v>
      </c>
      <c r="L17" s="11" t="s">
        <v>10</v>
      </c>
      <c r="M17" s="10"/>
      <c r="N17" s="77" t="s">
        <v>9</v>
      </c>
      <c r="O17" s="11" t="s">
        <v>10</v>
      </c>
      <c r="P17" s="10"/>
      <c r="Q17" s="77" t="s">
        <v>9</v>
      </c>
      <c r="R17" s="11" t="s">
        <v>10</v>
      </c>
      <c r="S17" s="10"/>
      <c r="T17" s="145" t="s">
        <v>9</v>
      </c>
      <c r="U17" s="146" t="s">
        <v>10</v>
      </c>
      <c r="V17" s="144"/>
      <c r="W17" s="77" t="s">
        <v>9</v>
      </c>
      <c r="X17" s="11" t="s">
        <v>10</v>
      </c>
      <c r="Y17" s="10"/>
      <c r="Z17" s="77" t="s">
        <v>9</v>
      </c>
      <c r="AA17" s="11" t="s">
        <v>10</v>
      </c>
      <c r="AB17" s="10"/>
      <c r="AC17" s="77" t="s">
        <v>9</v>
      </c>
      <c r="AD17" s="11" t="s">
        <v>10</v>
      </c>
      <c r="AE17" s="10"/>
      <c r="AF17" s="145" t="s">
        <v>9</v>
      </c>
      <c r="AG17" s="146" t="s">
        <v>10</v>
      </c>
      <c r="AH17" s="144"/>
    </row>
    <row r="18" spans="1:36" ht="10.5" customHeight="1" x14ac:dyDescent="0.25">
      <c r="A18" s="8"/>
      <c r="B18" s="34"/>
      <c r="C18" s="35"/>
      <c r="D18" s="23"/>
      <c r="E18" s="34"/>
      <c r="F18" s="35"/>
      <c r="G18" s="23"/>
      <c r="H18" s="147"/>
      <c r="I18" s="148"/>
      <c r="J18" s="149"/>
      <c r="K18" s="34"/>
      <c r="L18" s="35"/>
      <c r="M18" s="23"/>
      <c r="N18" s="34"/>
      <c r="O18" s="35"/>
      <c r="P18" s="23"/>
      <c r="Q18" s="34"/>
      <c r="R18" s="35"/>
      <c r="S18" s="23"/>
      <c r="T18" s="147"/>
      <c r="U18" s="148"/>
      <c r="V18" s="149"/>
      <c r="W18" s="34"/>
      <c r="X18" s="35"/>
      <c r="Y18" s="23"/>
      <c r="Z18" s="34"/>
      <c r="AA18" s="35"/>
      <c r="AB18" s="23"/>
      <c r="AC18" s="34"/>
      <c r="AD18" s="35"/>
      <c r="AE18" s="23"/>
      <c r="AF18" s="147"/>
      <c r="AG18" s="148"/>
      <c r="AH18" s="149"/>
    </row>
    <row r="19" spans="1:36" ht="25" customHeight="1" x14ac:dyDescent="0.25">
      <c r="A19" s="12"/>
      <c r="B19" s="36" t="s">
        <v>3</v>
      </c>
      <c r="C19" s="15" t="s">
        <v>4</v>
      </c>
      <c r="D19" s="62" t="s">
        <v>88</v>
      </c>
      <c r="E19" s="15" t="s">
        <v>3</v>
      </c>
      <c r="F19" s="15" t="s">
        <v>4</v>
      </c>
      <c r="G19" s="62" t="s">
        <v>88</v>
      </c>
      <c r="H19" s="150" t="s">
        <v>3</v>
      </c>
      <c r="I19" s="150" t="s">
        <v>4</v>
      </c>
      <c r="J19" s="151" t="s">
        <v>88</v>
      </c>
      <c r="K19" s="15" t="s">
        <v>3</v>
      </c>
      <c r="L19" s="15" t="s">
        <v>4</v>
      </c>
      <c r="M19" s="62" t="s">
        <v>88</v>
      </c>
      <c r="N19" s="15" t="s">
        <v>3</v>
      </c>
      <c r="O19" s="15" t="s">
        <v>4</v>
      </c>
      <c r="P19" s="62" t="s">
        <v>88</v>
      </c>
      <c r="Q19" s="15" t="s">
        <v>3</v>
      </c>
      <c r="R19" s="15" t="s">
        <v>4</v>
      </c>
      <c r="S19" s="62" t="s">
        <v>88</v>
      </c>
      <c r="T19" s="150" t="s">
        <v>3</v>
      </c>
      <c r="U19" s="150" t="s">
        <v>4</v>
      </c>
      <c r="V19" s="151" t="s">
        <v>88</v>
      </c>
      <c r="W19" s="15" t="s">
        <v>3</v>
      </c>
      <c r="X19" s="15" t="s">
        <v>4</v>
      </c>
      <c r="Y19" s="62" t="s">
        <v>88</v>
      </c>
      <c r="Z19" s="15" t="s">
        <v>3</v>
      </c>
      <c r="AA19" s="15" t="s">
        <v>4</v>
      </c>
      <c r="AB19" s="62" t="s">
        <v>88</v>
      </c>
      <c r="AC19" s="15" t="s">
        <v>3</v>
      </c>
      <c r="AD19" s="15" t="s">
        <v>4</v>
      </c>
      <c r="AE19" s="62" t="s">
        <v>88</v>
      </c>
      <c r="AF19" s="150" t="s">
        <v>3</v>
      </c>
      <c r="AG19" s="150" t="s">
        <v>4</v>
      </c>
      <c r="AH19" s="151" t="s">
        <v>88</v>
      </c>
    </row>
    <row r="20" spans="1:36" ht="10" customHeight="1" x14ac:dyDescent="0.25">
      <c r="A20" s="126"/>
      <c r="B20" s="127"/>
      <c r="C20" s="51"/>
      <c r="D20" s="128"/>
      <c r="E20" s="127"/>
      <c r="F20" s="51"/>
      <c r="G20" s="129"/>
      <c r="H20" s="152"/>
      <c r="I20" s="153"/>
      <c r="J20" s="154"/>
      <c r="K20" s="127"/>
      <c r="L20" s="128"/>
      <c r="M20" s="129"/>
      <c r="N20" s="129"/>
      <c r="O20" s="129"/>
      <c r="P20" s="129"/>
      <c r="Q20" s="129"/>
      <c r="R20" s="129"/>
      <c r="S20" s="129"/>
      <c r="T20" s="162"/>
      <c r="U20" s="162"/>
      <c r="V20" s="162"/>
      <c r="W20" s="129"/>
      <c r="X20" s="129"/>
      <c r="Y20" s="129"/>
      <c r="Z20" s="129"/>
      <c r="AA20" s="129"/>
      <c r="AB20" s="129"/>
      <c r="AC20" s="129"/>
      <c r="AD20" s="129"/>
      <c r="AE20" s="129"/>
      <c r="AF20" s="162"/>
      <c r="AG20" s="162"/>
      <c r="AH20" s="162"/>
    </row>
    <row r="21" spans="1:36" x14ac:dyDescent="0.25">
      <c r="A21" s="47">
        <v>1995</v>
      </c>
      <c r="B21" s="60">
        <v>12.6</v>
      </c>
      <c r="C21" s="48">
        <v>4170</v>
      </c>
      <c r="D21" s="57">
        <v>52.5</v>
      </c>
      <c r="E21" s="60">
        <v>88.1</v>
      </c>
      <c r="F21" s="48">
        <v>3710</v>
      </c>
      <c r="G21" s="57">
        <v>327</v>
      </c>
      <c r="H21" s="155">
        <v>100.7</v>
      </c>
      <c r="I21" s="156">
        <v>3770</v>
      </c>
      <c r="J21" s="157">
        <v>379.5</v>
      </c>
      <c r="K21" s="54">
        <v>20.8</v>
      </c>
      <c r="L21" s="50">
        <v>2770</v>
      </c>
      <c r="M21" s="52">
        <v>57.7</v>
      </c>
      <c r="N21" s="54">
        <v>453.4</v>
      </c>
      <c r="O21" s="50">
        <v>3410</v>
      </c>
      <c r="P21" s="52">
        <v>1545</v>
      </c>
      <c r="Q21" s="54">
        <v>62.8</v>
      </c>
      <c r="R21" s="50">
        <v>3480</v>
      </c>
      <c r="S21" s="52">
        <v>218.5</v>
      </c>
      <c r="T21" s="155">
        <v>516.20000000000005</v>
      </c>
      <c r="U21" s="156">
        <v>3420</v>
      </c>
      <c r="V21" s="157">
        <v>1763.5</v>
      </c>
      <c r="W21" s="54">
        <v>329.3</v>
      </c>
      <c r="X21" s="50">
        <v>3330</v>
      </c>
      <c r="Y21" s="52">
        <v>1097.2</v>
      </c>
      <c r="Z21" s="54">
        <v>10.7</v>
      </c>
      <c r="AA21" s="50">
        <v>3280</v>
      </c>
      <c r="AB21" s="52">
        <v>35.1</v>
      </c>
      <c r="AC21" s="54">
        <v>0.5</v>
      </c>
      <c r="AD21" s="50" t="s">
        <v>34</v>
      </c>
      <c r="AE21" s="52" t="s">
        <v>34</v>
      </c>
      <c r="AF21" s="155">
        <v>977.7</v>
      </c>
      <c r="AG21" s="156">
        <v>3410</v>
      </c>
      <c r="AH21" s="157">
        <v>3333</v>
      </c>
      <c r="AI21" s="112"/>
      <c r="AJ21" s="112"/>
    </row>
    <row r="22" spans="1:36" x14ac:dyDescent="0.25">
      <c r="A22" s="47">
        <v>1996</v>
      </c>
      <c r="B22" s="60">
        <v>25.2</v>
      </c>
      <c r="C22" s="48">
        <v>4300</v>
      </c>
      <c r="D22" s="57">
        <v>108.4</v>
      </c>
      <c r="E22" s="60">
        <v>87.3</v>
      </c>
      <c r="F22" s="48">
        <v>4020</v>
      </c>
      <c r="G22" s="57">
        <v>350.9</v>
      </c>
      <c r="H22" s="155">
        <v>112.5</v>
      </c>
      <c r="I22" s="156">
        <v>4080</v>
      </c>
      <c r="J22" s="157">
        <v>459.3</v>
      </c>
      <c r="K22" s="54">
        <v>35.299999999999997</v>
      </c>
      <c r="L22" s="50">
        <v>2460</v>
      </c>
      <c r="M22" s="52">
        <v>86.9</v>
      </c>
      <c r="N22" s="54">
        <v>451.1</v>
      </c>
      <c r="O22" s="50">
        <v>3360</v>
      </c>
      <c r="P22" s="52">
        <v>1516.8</v>
      </c>
      <c r="Q22" s="54">
        <v>91</v>
      </c>
      <c r="R22" s="50">
        <v>3770</v>
      </c>
      <c r="S22" s="52">
        <v>342.8</v>
      </c>
      <c r="T22" s="155">
        <v>542.5</v>
      </c>
      <c r="U22" s="156">
        <v>3430</v>
      </c>
      <c r="V22" s="157">
        <v>1859.6</v>
      </c>
      <c r="W22" s="54">
        <v>374.4</v>
      </c>
      <c r="X22" s="50">
        <v>3370</v>
      </c>
      <c r="Y22" s="52">
        <v>1260.8</v>
      </c>
      <c r="Z22" s="54">
        <v>13.8</v>
      </c>
      <c r="AA22" s="50">
        <v>3030</v>
      </c>
      <c r="AB22" s="52">
        <v>41.8</v>
      </c>
      <c r="AC22" s="54">
        <v>0.9</v>
      </c>
      <c r="AD22" s="50">
        <v>2870</v>
      </c>
      <c r="AE22" s="52">
        <v>2.6</v>
      </c>
      <c r="AF22" s="155">
        <v>1079.4000000000001</v>
      </c>
      <c r="AG22" s="156">
        <v>3440</v>
      </c>
      <c r="AH22" s="157">
        <v>3711</v>
      </c>
      <c r="AI22" s="112"/>
      <c r="AJ22" s="112"/>
    </row>
    <row r="23" spans="1:36" x14ac:dyDescent="0.25">
      <c r="A23" s="47">
        <v>1997</v>
      </c>
      <c r="B23" s="60">
        <v>24.3</v>
      </c>
      <c r="C23" s="48">
        <v>3450</v>
      </c>
      <c r="D23" s="57">
        <v>83.7</v>
      </c>
      <c r="E23" s="60">
        <v>100.5</v>
      </c>
      <c r="F23" s="48">
        <v>3790</v>
      </c>
      <c r="G23" s="57">
        <v>380.4</v>
      </c>
      <c r="H23" s="155">
        <v>124.8</v>
      </c>
      <c r="I23" s="156">
        <v>3720</v>
      </c>
      <c r="J23" s="157">
        <v>464.1</v>
      </c>
      <c r="K23" s="54">
        <v>22.8</v>
      </c>
      <c r="L23" s="50">
        <v>2070</v>
      </c>
      <c r="M23" s="52">
        <v>47.3</v>
      </c>
      <c r="N23" s="54">
        <v>466.7</v>
      </c>
      <c r="O23" s="50">
        <v>3370</v>
      </c>
      <c r="P23" s="52">
        <v>1573.9</v>
      </c>
      <c r="Q23" s="54">
        <v>116.1</v>
      </c>
      <c r="R23" s="50">
        <v>3700</v>
      </c>
      <c r="S23" s="52">
        <v>429.6</v>
      </c>
      <c r="T23" s="155">
        <v>582.79999999999995</v>
      </c>
      <c r="U23" s="156">
        <v>3440</v>
      </c>
      <c r="V23" s="157">
        <v>2003.5</v>
      </c>
      <c r="W23" s="54">
        <v>369.2</v>
      </c>
      <c r="X23" s="50">
        <v>3370</v>
      </c>
      <c r="Y23" s="52">
        <v>1243.4000000000001</v>
      </c>
      <c r="Z23" s="54">
        <v>16.2</v>
      </c>
      <c r="AA23" s="50">
        <v>2990</v>
      </c>
      <c r="AB23" s="52">
        <v>48.5</v>
      </c>
      <c r="AC23" s="54">
        <v>1.9</v>
      </c>
      <c r="AD23" s="50">
        <v>2470</v>
      </c>
      <c r="AE23" s="52">
        <v>4.7</v>
      </c>
      <c r="AF23" s="155">
        <v>1117.7</v>
      </c>
      <c r="AG23" s="156">
        <v>3410</v>
      </c>
      <c r="AH23" s="157">
        <v>3811.5</v>
      </c>
      <c r="AI23" s="112"/>
      <c r="AJ23" s="112"/>
    </row>
    <row r="24" spans="1:36" x14ac:dyDescent="0.25">
      <c r="A24" s="47">
        <v>1998</v>
      </c>
      <c r="B24" s="60">
        <v>29.3</v>
      </c>
      <c r="C24" s="48">
        <v>3270</v>
      </c>
      <c r="D24" s="57">
        <v>95.9</v>
      </c>
      <c r="E24" s="60">
        <v>105.8</v>
      </c>
      <c r="F24" s="48">
        <v>2850</v>
      </c>
      <c r="G24" s="57">
        <v>301</v>
      </c>
      <c r="H24" s="155">
        <v>135.1</v>
      </c>
      <c r="I24" s="156">
        <v>2940</v>
      </c>
      <c r="J24" s="157">
        <v>396.9</v>
      </c>
      <c r="K24" s="54">
        <v>31.4</v>
      </c>
      <c r="L24" s="50">
        <v>1570</v>
      </c>
      <c r="M24" s="52">
        <v>49.3</v>
      </c>
      <c r="N24" s="54">
        <v>448.5</v>
      </c>
      <c r="O24" s="50">
        <v>2270</v>
      </c>
      <c r="P24" s="52">
        <v>1018.6</v>
      </c>
      <c r="Q24" s="54">
        <v>103.3</v>
      </c>
      <c r="R24" s="50">
        <v>2880</v>
      </c>
      <c r="S24" s="52">
        <v>297.60000000000002</v>
      </c>
      <c r="T24" s="155">
        <v>551.79999999999995</v>
      </c>
      <c r="U24" s="156">
        <v>2390</v>
      </c>
      <c r="V24" s="157">
        <v>1316.2</v>
      </c>
      <c r="W24" s="54">
        <v>376.5</v>
      </c>
      <c r="X24" s="50">
        <v>2590</v>
      </c>
      <c r="Y24" s="52">
        <v>975.1</v>
      </c>
      <c r="Z24" s="54">
        <v>15.1</v>
      </c>
      <c r="AA24" s="50">
        <v>2340</v>
      </c>
      <c r="AB24" s="52">
        <v>35.4</v>
      </c>
      <c r="AC24" s="54">
        <v>2.9</v>
      </c>
      <c r="AD24" s="50">
        <v>2460</v>
      </c>
      <c r="AE24" s="52">
        <v>7.1</v>
      </c>
      <c r="AF24" s="155">
        <v>1112.8</v>
      </c>
      <c r="AG24" s="156">
        <v>2500</v>
      </c>
      <c r="AH24" s="157">
        <v>2780</v>
      </c>
      <c r="AI24" s="112"/>
      <c r="AJ24" s="112"/>
    </row>
    <row r="25" spans="1:36" x14ac:dyDescent="0.25">
      <c r="A25" s="47">
        <v>1999</v>
      </c>
      <c r="B25" s="60">
        <v>11.9</v>
      </c>
      <c r="C25" s="48">
        <v>2600</v>
      </c>
      <c r="D25" s="57">
        <v>30.9</v>
      </c>
      <c r="E25" s="60">
        <v>105.8</v>
      </c>
      <c r="F25" s="48">
        <v>2110</v>
      </c>
      <c r="G25" s="57">
        <v>223.2</v>
      </c>
      <c r="H25" s="155">
        <v>117.7</v>
      </c>
      <c r="I25" s="156">
        <v>2160</v>
      </c>
      <c r="J25" s="157">
        <v>254.1</v>
      </c>
      <c r="K25" s="54">
        <v>12.3</v>
      </c>
      <c r="L25" s="50">
        <v>1920</v>
      </c>
      <c r="M25" s="52">
        <v>23.6</v>
      </c>
      <c r="N25" s="54">
        <v>415.5</v>
      </c>
      <c r="O25" s="50">
        <v>2790</v>
      </c>
      <c r="P25" s="52">
        <v>1156.9000000000001</v>
      </c>
      <c r="Q25" s="54">
        <v>165.5</v>
      </c>
      <c r="R25" s="50">
        <v>2480</v>
      </c>
      <c r="S25" s="52">
        <v>410.8</v>
      </c>
      <c r="T25" s="155">
        <v>581</v>
      </c>
      <c r="U25" s="156">
        <v>2700</v>
      </c>
      <c r="V25" s="157">
        <v>1567.7</v>
      </c>
      <c r="W25" s="54">
        <v>403.9</v>
      </c>
      <c r="X25" s="50">
        <v>2450</v>
      </c>
      <c r="Y25" s="52">
        <v>990.1</v>
      </c>
      <c r="Z25" s="54">
        <v>17.899999999999999</v>
      </c>
      <c r="AA25" s="50">
        <v>2440</v>
      </c>
      <c r="AB25" s="52">
        <v>43.7</v>
      </c>
      <c r="AC25" s="54">
        <v>1.2</v>
      </c>
      <c r="AD25" s="50">
        <v>2060</v>
      </c>
      <c r="AE25" s="52">
        <v>2.5</v>
      </c>
      <c r="AF25" s="155">
        <v>1134</v>
      </c>
      <c r="AG25" s="156">
        <v>2540</v>
      </c>
      <c r="AH25" s="157">
        <v>2881.7</v>
      </c>
      <c r="AI25" s="112"/>
      <c r="AJ25" s="112"/>
    </row>
    <row r="26" spans="1:36" x14ac:dyDescent="0.25">
      <c r="A26" s="47">
        <v>2000</v>
      </c>
      <c r="B26" s="67">
        <v>39.9</v>
      </c>
      <c r="C26" s="48">
        <v>3700</v>
      </c>
      <c r="D26" s="57">
        <v>147.5</v>
      </c>
      <c r="E26" s="57">
        <v>109.40900000000001</v>
      </c>
      <c r="F26" s="48">
        <v>3570</v>
      </c>
      <c r="G26" s="57">
        <v>390.8</v>
      </c>
      <c r="H26" s="158">
        <v>149.30000000000001</v>
      </c>
      <c r="I26" s="156">
        <v>3610</v>
      </c>
      <c r="J26" s="157">
        <v>538.29999999999995</v>
      </c>
      <c r="K26" s="54">
        <v>44.5</v>
      </c>
      <c r="L26" s="50">
        <v>2430</v>
      </c>
      <c r="M26" s="52">
        <v>108.2</v>
      </c>
      <c r="N26" s="52">
        <v>389.2</v>
      </c>
      <c r="O26" s="50">
        <v>3430</v>
      </c>
      <c r="P26" s="52">
        <v>1334.8</v>
      </c>
      <c r="Q26" s="52">
        <v>169.5</v>
      </c>
      <c r="R26" s="50">
        <v>3840</v>
      </c>
      <c r="S26" s="52">
        <v>650</v>
      </c>
      <c r="T26" s="157">
        <v>558.70000000000005</v>
      </c>
      <c r="U26" s="156">
        <v>3550</v>
      </c>
      <c r="V26" s="157">
        <v>1984.8</v>
      </c>
      <c r="W26" s="52">
        <v>399.7</v>
      </c>
      <c r="X26" s="50">
        <v>3540</v>
      </c>
      <c r="Y26" s="52">
        <v>1412.8</v>
      </c>
      <c r="Z26" s="54">
        <v>16.7</v>
      </c>
      <c r="AA26" s="50">
        <v>3050</v>
      </c>
      <c r="AB26" s="52">
        <v>51</v>
      </c>
      <c r="AC26" s="54">
        <v>3</v>
      </c>
      <c r="AD26" s="50">
        <v>2590</v>
      </c>
      <c r="AE26" s="52">
        <v>7.8</v>
      </c>
      <c r="AF26" s="155">
        <v>1171.9000000000001</v>
      </c>
      <c r="AG26" s="156">
        <v>3500</v>
      </c>
      <c r="AH26" s="157">
        <v>4102.8</v>
      </c>
      <c r="AI26" s="112"/>
      <c r="AJ26" s="112"/>
    </row>
    <row r="27" spans="1:36" s="40" customFormat="1" x14ac:dyDescent="0.25">
      <c r="A27" s="47">
        <v>2001</v>
      </c>
      <c r="B27" s="66">
        <v>29.241</v>
      </c>
      <c r="C27" s="48">
        <v>3320</v>
      </c>
      <c r="D27" s="57">
        <v>97.1</v>
      </c>
      <c r="E27" s="57">
        <v>113.675</v>
      </c>
      <c r="F27" s="48">
        <v>3450</v>
      </c>
      <c r="G27" s="57">
        <v>391.8</v>
      </c>
      <c r="H27" s="159">
        <v>142.916</v>
      </c>
      <c r="I27" s="156">
        <v>3420</v>
      </c>
      <c r="J27" s="157">
        <v>488.9</v>
      </c>
      <c r="K27" s="52">
        <v>28.946000000000002</v>
      </c>
      <c r="L27" s="50">
        <v>2210</v>
      </c>
      <c r="M27" s="52">
        <v>64.099999999999994</v>
      </c>
      <c r="N27" s="52">
        <v>368.75200000000001</v>
      </c>
      <c r="O27" s="50">
        <v>3170</v>
      </c>
      <c r="P27" s="52">
        <v>1170.5</v>
      </c>
      <c r="Q27" s="52">
        <v>174.471</v>
      </c>
      <c r="R27" s="50">
        <v>3530</v>
      </c>
      <c r="S27" s="52">
        <v>615.5</v>
      </c>
      <c r="T27" s="157">
        <v>543.22199999999998</v>
      </c>
      <c r="U27" s="156">
        <v>3290</v>
      </c>
      <c r="V27" s="157">
        <v>1786</v>
      </c>
      <c r="W27" s="52">
        <v>416.28300000000002</v>
      </c>
      <c r="X27" s="50">
        <v>3090</v>
      </c>
      <c r="Y27" s="52">
        <v>1287.0999999999999</v>
      </c>
      <c r="Z27" s="54">
        <v>16.222999999999999</v>
      </c>
      <c r="AA27" s="50">
        <v>2730</v>
      </c>
      <c r="AB27" s="52">
        <v>44.2</v>
      </c>
      <c r="AC27" s="52">
        <v>1.135</v>
      </c>
      <c r="AD27" s="50">
        <v>1740</v>
      </c>
      <c r="AE27" s="52">
        <v>2</v>
      </c>
      <c r="AF27" s="157">
        <v>1148.7260000000001</v>
      </c>
      <c r="AG27" s="156">
        <v>3200</v>
      </c>
      <c r="AH27" s="157">
        <v>3672.2</v>
      </c>
      <c r="AI27" s="112"/>
      <c r="AJ27" s="112"/>
    </row>
    <row r="28" spans="1:36" x14ac:dyDescent="0.25">
      <c r="A28" s="47">
        <v>2002</v>
      </c>
      <c r="B28" s="66">
        <v>22.54</v>
      </c>
      <c r="C28" s="48">
        <v>3760</v>
      </c>
      <c r="D28" s="57">
        <v>84.7</v>
      </c>
      <c r="E28" s="57">
        <v>151.50800000000001</v>
      </c>
      <c r="F28" s="48">
        <v>3190</v>
      </c>
      <c r="G28" s="57">
        <v>483.9</v>
      </c>
      <c r="H28" s="159">
        <v>174.048</v>
      </c>
      <c r="I28" s="156">
        <v>3270</v>
      </c>
      <c r="J28" s="157">
        <v>568.6</v>
      </c>
      <c r="K28" s="52">
        <v>30.43</v>
      </c>
      <c r="L28" s="50">
        <v>2400</v>
      </c>
      <c r="M28" s="52">
        <v>73.099999999999994</v>
      </c>
      <c r="N28" s="52">
        <v>385.56799999999998</v>
      </c>
      <c r="O28" s="50">
        <v>3350</v>
      </c>
      <c r="P28" s="52">
        <v>1293.0999999999999</v>
      </c>
      <c r="Q28" s="52">
        <v>136.32599999999999</v>
      </c>
      <c r="R28" s="50">
        <v>3270</v>
      </c>
      <c r="S28" s="52">
        <v>445.5</v>
      </c>
      <c r="T28" s="157">
        <v>521.89400000000001</v>
      </c>
      <c r="U28" s="156">
        <v>3330</v>
      </c>
      <c r="V28" s="157">
        <v>1738.7</v>
      </c>
      <c r="W28" s="52">
        <v>450.81299999999999</v>
      </c>
      <c r="X28" s="50">
        <v>3350</v>
      </c>
      <c r="Y28" s="52">
        <v>1507.8</v>
      </c>
      <c r="Z28" s="54">
        <v>15.824999999999999</v>
      </c>
      <c r="AA28" s="50">
        <v>3030</v>
      </c>
      <c r="AB28" s="52">
        <v>48</v>
      </c>
      <c r="AC28" s="52">
        <v>1.1020000000000001</v>
      </c>
      <c r="AD28" s="50">
        <v>2200</v>
      </c>
      <c r="AE28" s="52">
        <v>2.4</v>
      </c>
      <c r="AF28" s="157">
        <v>1194.1120000000001</v>
      </c>
      <c r="AG28" s="156">
        <v>3300</v>
      </c>
      <c r="AH28" s="157">
        <v>3938.7</v>
      </c>
      <c r="AI28" s="112"/>
      <c r="AJ28" s="112"/>
    </row>
    <row r="29" spans="1:36" x14ac:dyDescent="0.25">
      <c r="A29" s="47">
        <v>2003</v>
      </c>
      <c r="B29" s="67">
        <v>34.448999999999998</v>
      </c>
      <c r="C29" s="48">
        <v>3420</v>
      </c>
      <c r="D29" s="57">
        <v>117.7</v>
      </c>
      <c r="E29" s="60">
        <v>156.81</v>
      </c>
      <c r="F29" s="48">
        <v>3580</v>
      </c>
      <c r="G29" s="57">
        <v>561.29999999999995</v>
      </c>
      <c r="H29" s="158">
        <v>191.25899999999999</v>
      </c>
      <c r="I29" s="156">
        <v>3550</v>
      </c>
      <c r="J29" s="157">
        <v>679</v>
      </c>
      <c r="K29" s="54">
        <v>30.545000000000002</v>
      </c>
      <c r="L29" s="50">
        <v>2390</v>
      </c>
      <c r="M29" s="52">
        <v>72.8</v>
      </c>
      <c r="N29" s="54">
        <v>390.42700000000002</v>
      </c>
      <c r="O29" s="50">
        <v>3090</v>
      </c>
      <c r="P29" s="52">
        <v>1205.9000000000001</v>
      </c>
      <c r="Q29" s="54">
        <v>139.071</v>
      </c>
      <c r="R29" s="50">
        <v>3540</v>
      </c>
      <c r="S29" s="52">
        <v>491.6</v>
      </c>
      <c r="T29" s="155">
        <v>529.49800000000005</v>
      </c>
      <c r="U29" s="156">
        <v>3210</v>
      </c>
      <c r="V29" s="157">
        <v>1697.4</v>
      </c>
      <c r="W29" s="54">
        <v>424.459</v>
      </c>
      <c r="X29" s="50">
        <v>3050</v>
      </c>
      <c r="Y29" s="52">
        <v>1294.5</v>
      </c>
      <c r="Z29" s="54">
        <v>15.795</v>
      </c>
      <c r="AA29" s="50">
        <v>2770</v>
      </c>
      <c r="AB29" s="52">
        <v>43.8</v>
      </c>
      <c r="AC29" s="54">
        <v>1.2509999999999999</v>
      </c>
      <c r="AD29" s="50">
        <v>2790</v>
      </c>
      <c r="AE29" s="52">
        <v>3.5</v>
      </c>
      <c r="AF29" s="155">
        <v>1192.807</v>
      </c>
      <c r="AG29" s="156">
        <v>3180</v>
      </c>
      <c r="AH29" s="157">
        <v>3791.1</v>
      </c>
      <c r="AI29" s="112"/>
      <c r="AJ29" s="112"/>
    </row>
    <row r="30" spans="1:36" x14ac:dyDescent="0.25">
      <c r="A30" s="47">
        <v>2004</v>
      </c>
      <c r="B30" s="66">
        <v>46.738</v>
      </c>
      <c r="C30" s="48">
        <v>3530</v>
      </c>
      <c r="D30" s="57">
        <v>165</v>
      </c>
      <c r="E30" s="57">
        <v>178.49600000000001</v>
      </c>
      <c r="F30" s="48">
        <v>3460</v>
      </c>
      <c r="G30" s="57">
        <v>617.29999999999995</v>
      </c>
      <c r="H30" s="159">
        <v>225.233</v>
      </c>
      <c r="I30" s="156">
        <v>3470</v>
      </c>
      <c r="J30" s="157">
        <v>782.3</v>
      </c>
      <c r="K30" s="52">
        <v>26.899000000000001</v>
      </c>
      <c r="L30" s="50">
        <v>2320</v>
      </c>
      <c r="M30" s="52">
        <v>62.4</v>
      </c>
      <c r="N30" s="54">
        <v>395.55900000000003</v>
      </c>
      <c r="O30" s="50">
        <v>3100</v>
      </c>
      <c r="P30" s="52">
        <v>1227.7</v>
      </c>
      <c r="Q30" s="54">
        <v>136.16</v>
      </c>
      <c r="R30" s="50">
        <v>3650</v>
      </c>
      <c r="S30" s="52">
        <v>497.1</v>
      </c>
      <c r="T30" s="157">
        <v>531.78800000000001</v>
      </c>
      <c r="U30" s="156">
        <v>3240</v>
      </c>
      <c r="V30" s="157">
        <v>1724.7</v>
      </c>
      <c r="W30" s="52">
        <v>325.77100000000002</v>
      </c>
      <c r="X30" s="50">
        <v>3080</v>
      </c>
      <c r="Y30" s="52">
        <v>1002.4</v>
      </c>
      <c r="Z30" s="54">
        <v>16.170000000000002</v>
      </c>
      <c r="AA30" s="50">
        <v>2730</v>
      </c>
      <c r="AB30" s="52">
        <v>44.2</v>
      </c>
      <c r="AC30" s="52">
        <v>1.2090000000000001</v>
      </c>
      <c r="AD30" s="50">
        <v>2240</v>
      </c>
      <c r="AE30" s="52">
        <v>2.7</v>
      </c>
      <c r="AF30" s="157">
        <v>1127.07</v>
      </c>
      <c r="AG30" s="156">
        <v>3210</v>
      </c>
      <c r="AH30" s="157">
        <v>3618.7</v>
      </c>
      <c r="AI30" s="112"/>
      <c r="AJ30" s="112"/>
    </row>
    <row r="31" spans="1:36" x14ac:dyDescent="0.25">
      <c r="A31" s="47">
        <v>2005</v>
      </c>
      <c r="B31" s="66">
        <v>11.647</v>
      </c>
      <c r="C31" s="48">
        <v>3850</v>
      </c>
      <c r="D31" s="57">
        <v>44.8</v>
      </c>
      <c r="E31" s="57">
        <v>203.202</v>
      </c>
      <c r="F31" s="48">
        <v>3720</v>
      </c>
      <c r="G31" s="57">
        <v>756.4</v>
      </c>
      <c r="H31" s="159">
        <v>214.84899999999999</v>
      </c>
      <c r="I31" s="156">
        <v>3730</v>
      </c>
      <c r="J31" s="157">
        <v>801.3</v>
      </c>
      <c r="K31" s="52">
        <v>14.176</v>
      </c>
      <c r="L31" s="50">
        <v>2290</v>
      </c>
      <c r="M31" s="52">
        <v>32.4</v>
      </c>
      <c r="N31" s="52">
        <v>434.709</v>
      </c>
      <c r="O31" s="50">
        <v>3440</v>
      </c>
      <c r="P31" s="52">
        <v>1495.7</v>
      </c>
      <c r="Q31" s="52">
        <v>159.279</v>
      </c>
      <c r="R31" s="50">
        <v>3810</v>
      </c>
      <c r="S31" s="52">
        <v>607.20000000000005</v>
      </c>
      <c r="T31" s="157">
        <v>593.98800000000006</v>
      </c>
      <c r="U31" s="156">
        <v>3540</v>
      </c>
      <c r="V31" s="157">
        <v>2102.9</v>
      </c>
      <c r="W31" s="52">
        <v>345.39100000000002</v>
      </c>
      <c r="X31" s="50">
        <v>3110</v>
      </c>
      <c r="Y31" s="52">
        <v>1073.3</v>
      </c>
      <c r="Z31" s="54">
        <v>16.256</v>
      </c>
      <c r="AA31" s="50">
        <v>2940</v>
      </c>
      <c r="AB31" s="52">
        <v>47.8</v>
      </c>
      <c r="AC31" s="52">
        <v>1.1220000000000001</v>
      </c>
      <c r="AD31" s="50">
        <v>1100</v>
      </c>
      <c r="AE31" s="52">
        <v>1.2</v>
      </c>
      <c r="AF31" s="157">
        <v>1185.7819999999999</v>
      </c>
      <c r="AG31" s="156">
        <v>3420</v>
      </c>
      <c r="AH31" s="157">
        <v>4058.9</v>
      </c>
      <c r="AI31" s="112"/>
      <c r="AJ31" s="112"/>
    </row>
    <row r="32" spans="1:36" x14ac:dyDescent="0.25">
      <c r="A32" s="47">
        <v>2006</v>
      </c>
      <c r="B32" s="66">
        <v>20.248999999999999</v>
      </c>
      <c r="C32" s="48">
        <v>3100</v>
      </c>
      <c r="D32" s="56">
        <v>62.7</v>
      </c>
      <c r="E32" s="57">
        <v>172.05799999999999</v>
      </c>
      <c r="F32" s="49">
        <v>3610</v>
      </c>
      <c r="G32" s="56">
        <v>621.4</v>
      </c>
      <c r="H32" s="159">
        <v>192.30799999999999</v>
      </c>
      <c r="I32" s="156">
        <v>3560</v>
      </c>
      <c r="J32" s="159">
        <v>684.1</v>
      </c>
      <c r="K32" s="52">
        <v>21.835999999999999</v>
      </c>
      <c r="L32" s="51">
        <v>2330</v>
      </c>
      <c r="M32" s="53">
        <v>50.9</v>
      </c>
      <c r="N32" s="53">
        <v>430.79500000000002</v>
      </c>
      <c r="O32" s="51">
        <v>3480</v>
      </c>
      <c r="P32" s="53">
        <v>1498.2</v>
      </c>
      <c r="Q32" s="53">
        <v>132.69399999999999</v>
      </c>
      <c r="R32" s="51">
        <v>3570</v>
      </c>
      <c r="S32" s="53">
        <v>473.9</v>
      </c>
      <c r="T32" s="159">
        <v>563.48900000000003</v>
      </c>
      <c r="U32" s="153">
        <v>3500</v>
      </c>
      <c r="V32" s="159">
        <v>1972.1</v>
      </c>
      <c r="W32" s="53">
        <v>352.70699999999999</v>
      </c>
      <c r="X32" s="51">
        <v>2920</v>
      </c>
      <c r="Y32" s="53">
        <v>1028.8</v>
      </c>
      <c r="Z32" s="69">
        <v>18.827999999999999</v>
      </c>
      <c r="AA32" s="51">
        <v>2730</v>
      </c>
      <c r="AB32" s="53">
        <v>51.4</v>
      </c>
      <c r="AC32" s="53">
        <v>1.4279999999999999</v>
      </c>
      <c r="AD32" s="51">
        <v>1850</v>
      </c>
      <c r="AE32" s="53">
        <v>2.6</v>
      </c>
      <c r="AF32" s="159">
        <v>1150.597</v>
      </c>
      <c r="AG32" s="153">
        <v>3290</v>
      </c>
      <c r="AH32" s="159">
        <v>3790</v>
      </c>
      <c r="AI32" s="112"/>
      <c r="AJ32" s="112"/>
    </row>
    <row r="33" spans="1:36" x14ac:dyDescent="0.25">
      <c r="A33" s="47">
        <v>2007</v>
      </c>
      <c r="B33" s="66">
        <v>35.978999999999999</v>
      </c>
      <c r="C33" s="48">
        <v>4290</v>
      </c>
      <c r="D33" s="56">
        <v>154.4</v>
      </c>
      <c r="E33" s="57">
        <v>166.61199999999999</v>
      </c>
      <c r="F33" s="49">
        <v>3860</v>
      </c>
      <c r="G33" s="56">
        <v>642.4</v>
      </c>
      <c r="H33" s="159">
        <v>202.59</v>
      </c>
      <c r="I33" s="156">
        <v>3930</v>
      </c>
      <c r="J33" s="159">
        <v>796.8</v>
      </c>
      <c r="K33" s="52">
        <v>31.675999999999998</v>
      </c>
      <c r="L33" s="51">
        <v>2740</v>
      </c>
      <c r="M33" s="53">
        <v>86.7</v>
      </c>
      <c r="N33" s="53">
        <v>403.45699999999999</v>
      </c>
      <c r="O33" s="51">
        <v>3640</v>
      </c>
      <c r="P33" s="53">
        <v>1469.1</v>
      </c>
      <c r="Q33" s="53">
        <v>129.80699999999999</v>
      </c>
      <c r="R33" s="51">
        <v>3970</v>
      </c>
      <c r="S33" s="53">
        <v>515.29999999999995</v>
      </c>
      <c r="T33" s="159">
        <v>533.26400000000001</v>
      </c>
      <c r="U33" s="153">
        <v>3720</v>
      </c>
      <c r="V33" s="159">
        <v>1984.4</v>
      </c>
      <c r="W33" s="53">
        <v>347.42</v>
      </c>
      <c r="X33" s="51">
        <v>3520</v>
      </c>
      <c r="Y33" s="53">
        <v>1222</v>
      </c>
      <c r="Z33" s="53">
        <v>15.212999999999999</v>
      </c>
      <c r="AA33" s="51">
        <v>2880</v>
      </c>
      <c r="AB33" s="53">
        <v>43.9</v>
      </c>
      <c r="AC33" s="53">
        <v>1.3460000000000001</v>
      </c>
      <c r="AD33" s="51">
        <v>2610</v>
      </c>
      <c r="AE33" s="53">
        <v>3.5</v>
      </c>
      <c r="AF33" s="159">
        <v>1131.51</v>
      </c>
      <c r="AG33" s="153">
        <v>3660</v>
      </c>
      <c r="AH33" s="159">
        <v>4137.3</v>
      </c>
      <c r="AI33" s="112"/>
      <c r="AJ33" s="112"/>
    </row>
    <row r="34" spans="1:36" x14ac:dyDescent="0.25">
      <c r="A34" s="16">
        <v>2008</v>
      </c>
      <c r="B34" s="66">
        <v>22.812000000000001</v>
      </c>
      <c r="C34" s="48">
        <v>3820</v>
      </c>
      <c r="D34" s="56">
        <v>87.1</v>
      </c>
      <c r="E34" s="57">
        <v>193.44900000000001</v>
      </c>
      <c r="F34" s="49">
        <v>3620</v>
      </c>
      <c r="G34" s="56">
        <v>700.5</v>
      </c>
      <c r="H34" s="159">
        <v>216.261</v>
      </c>
      <c r="I34" s="156">
        <v>3640</v>
      </c>
      <c r="J34" s="159">
        <v>787.5</v>
      </c>
      <c r="K34" s="52">
        <v>23.561</v>
      </c>
      <c r="L34" s="51">
        <v>2580</v>
      </c>
      <c r="M34" s="53">
        <v>60.8</v>
      </c>
      <c r="N34" s="53">
        <v>422.65300000000002</v>
      </c>
      <c r="O34" s="51">
        <v>3530</v>
      </c>
      <c r="P34" s="53">
        <v>1491.6</v>
      </c>
      <c r="Q34" s="53">
        <v>162.84100000000001</v>
      </c>
      <c r="R34" s="51">
        <v>3910</v>
      </c>
      <c r="S34" s="53">
        <v>637</v>
      </c>
      <c r="T34" s="159">
        <v>585.49400000000003</v>
      </c>
      <c r="U34" s="153">
        <v>3640</v>
      </c>
      <c r="V34" s="159">
        <v>2128.6</v>
      </c>
      <c r="W34" s="53">
        <v>354.46</v>
      </c>
      <c r="X34" s="51">
        <v>3420</v>
      </c>
      <c r="Y34" s="53">
        <v>1213.4000000000001</v>
      </c>
      <c r="Z34" s="53">
        <v>12.914</v>
      </c>
      <c r="AA34" s="51">
        <v>2880</v>
      </c>
      <c r="AB34" s="53">
        <v>37.200000000000003</v>
      </c>
      <c r="AC34" s="53">
        <v>1.141</v>
      </c>
      <c r="AD34" s="51">
        <v>1370</v>
      </c>
      <c r="AE34" s="53">
        <v>1.6</v>
      </c>
      <c r="AF34" s="159">
        <v>1193.83</v>
      </c>
      <c r="AG34" s="153">
        <v>3540</v>
      </c>
      <c r="AH34" s="159">
        <v>4229.1000000000004</v>
      </c>
      <c r="AI34" s="112"/>
      <c r="AJ34" s="112"/>
    </row>
    <row r="35" spans="1:36" x14ac:dyDescent="0.25">
      <c r="A35" s="16">
        <v>2009</v>
      </c>
      <c r="B35" s="66">
        <v>16.355</v>
      </c>
      <c r="C35" s="48">
        <v>3890</v>
      </c>
      <c r="D35" s="56">
        <v>63.7</v>
      </c>
      <c r="E35" s="57">
        <v>199.8</v>
      </c>
      <c r="F35" s="49">
        <v>4120</v>
      </c>
      <c r="G35" s="56">
        <v>823.3</v>
      </c>
      <c r="H35" s="159">
        <v>216.155</v>
      </c>
      <c r="I35" s="156">
        <v>4100</v>
      </c>
      <c r="J35" s="159">
        <v>887</v>
      </c>
      <c r="K35" s="52">
        <v>16.373999999999999</v>
      </c>
      <c r="L35" s="51">
        <v>2550</v>
      </c>
      <c r="M35" s="53">
        <v>41.7</v>
      </c>
      <c r="N35" s="53">
        <v>409.72</v>
      </c>
      <c r="O35" s="51">
        <v>3790</v>
      </c>
      <c r="P35" s="53">
        <v>1551.2</v>
      </c>
      <c r="Q35" s="53">
        <v>152.04900000000001</v>
      </c>
      <c r="R35" s="51">
        <v>4080</v>
      </c>
      <c r="S35" s="53">
        <v>619.79999999999995</v>
      </c>
      <c r="T35" s="159">
        <v>561.76900000000001</v>
      </c>
      <c r="U35" s="153">
        <v>3860</v>
      </c>
      <c r="V35" s="159">
        <v>2171</v>
      </c>
      <c r="W35" s="53">
        <v>322.00400000000002</v>
      </c>
      <c r="X35" s="51">
        <v>3460</v>
      </c>
      <c r="Y35" s="53">
        <v>1114.7</v>
      </c>
      <c r="Z35" s="53">
        <v>14.992000000000001</v>
      </c>
      <c r="AA35" s="51">
        <v>3020</v>
      </c>
      <c r="AB35" s="53">
        <v>45.3</v>
      </c>
      <c r="AC35" s="53">
        <v>1.675</v>
      </c>
      <c r="AD35" s="51">
        <v>740</v>
      </c>
      <c r="AE35" s="53">
        <v>1.2</v>
      </c>
      <c r="AF35" s="159">
        <v>1132.9690000000001</v>
      </c>
      <c r="AG35" s="153">
        <v>3760</v>
      </c>
      <c r="AH35" s="159">
        <v>4260.8999999999996</v>
      </c>
      <c r="AI35" s="112"/>
      <c r="AJ35" s="112"/>
    </row>
    <row r="36" spans="1:36" x14ac:dyDescent="0.25">
      <c r="A36" s="16">
        <v>2010</v>
      </c>
      <c r="B36" s="66">
        <v>22.307000000000002</v>
      </c>
      <c r="C36" s="48">
        <v>3970</v>
      </c>
      <c r="D36" s="56">
        <v>88.5</v>
      </c>
      <c r="E36" s="57">
        <v>188.892</v>
      </c>
      <c r="F36" s="49">
        <v>3370</v>
      </c>
      <c r="G36" s="56">
        <v>635.9</v>
      </c>
      <c r="H36" s="159">
        <v>211.19900000000001</v>
      </c>
      <c r="I36" s="156">
        <v>3430</v>
      </c>
      <c r="J36" s="159">
        <v>724.4</v>
      </c>
      <c r="K36" s="52">
        <v>25.21</v>
      </c>
      <c r="L36" s="51">
        <v>2720</v>
      </c>
      <c r="M36" s="53">
        <v>68.5</v>
      </c>
      <c r="N36" s="53">
        <v>338.78100000000001</v>
      </c>
      <c r="O36" s="51">
        <v>3240</v>
      </c>
      <c r="P36" s="53">
        <v>1096.2</v>
      </c>
      <c r="Q36" s="53">
        <v>78.620999999999995</v>
      </c>
      <c r="R36" s="51">
        <v>3100</v>
      </c>
      <c r="S36" s="53">
        <v>244</v>
      </c>
      <c r="T36" s="159">
        <v>417.40199999999999</v>
      </c>
      <c r="U36" s="153">
        <v>3210</v>
      </c>
      <c r="V36" s="159">
        <v>1340.2</v>
      </c>
      <c r="W36" s="53">
        <v>278.30500000000001</v>
      </c>
      <c r="X36" s="51">
        <v>2910</v>
      </c>
      <c r="Y36" s="53">
        <v>809.7</v>
      </c>
      <c r="Z36" s="53">
        <v>19.37</v>
      </c>
      <c r="AA36" s="51">
        <v>2380</v>
      </c>
      <c r="AB36" s="53">
        <v>46.5</v>
      </c>
      <c r="AC36" s="53">
        <v>2.653</v>
      </c>
      <c r="AD36" s="51" t="s">
        <v>34</v>
      </c>
      <c r="AE36" s="53" t="s">
        <v>34</v>
      </c>
      <c r="AF36" s="159">
        <v>951.48599999999999</v>
      </c>
      <c r="AG36" s="153">
        <v>3140</v>
      </c>
      <c r="AH36" s="159">
        <v>2989.3</v>
      </c>
      <c r="AI36" s="112"/>
      <c r="AJ36" s="112"/>
    </row>
    <row r="37" spans="1:36" x14ac:dyDescent="0.25">
      <c r="A37" s="16">
        <v>2011</v>
      </c>
      <c r="B37" s="66">
        <v>39.4</v>
      </c>
      <c r="C37" s="48">
        <v>4400</v>
      </c>
      <c r="D37" s="56">
        <v>173.4</v>
      </c>
      <c r="E37" s="57">
        <v>214</v>
      </c>
      <c r="F37" s="49">
        <v>3740</v>
      </c>
      <c r="G37" s="56">
        <v>801.4</v>
      </c>
      <c r="H37" s="159">
        <v>253.4</v>
      </c>
      <c r="I37" s="156">
        <v>3850</v>
      </c>
      <c r="J37" s="159">
        <v>974.8</v>
      </c>
      <c r="K37" s="52">
        <v>26.9</v>
      </c>
      <c r="L37" s="51">
        <v>2910</v>
      </c>
      <c r="M37" s="53">
        <v>78.400000000000006</v>
      </c>
      <c r="N37" s="53">
        <v>344.7</v>
      </c>
      <c r="O37" s="51">
        <v>3470</v>
      </c>
      <c r="P37" s="53">
        <v>1195.0999999999999</v>
      </c>
      <c r="Q37" s="53">
        <v>87.3</v>
      </c>
      <c r="R37" s="51">
        <v>3660</v>
      </c>
      <c r="S37" s="53">
        <v>319.2</v>
      </c>
      <c r="T37" s="159">
        <v>432</v>
      </c>
      <c r="U37" s="153">
        <v>3510</v>
      </c>
      <c r="V37" s="159">
        <v>1514.3</v>
      </c>
      <c r="W37" s="53">
        <v>308.2</v>
      </c>
      <c r="X37" s="51">
        <v>3390</v>
      </c>
      <c r="Y37" s="53">
        <v>1043.0999999999999</v>
      </c>
      <c r="Z37" s="53">
        <v>19.399999999999999</v>
      </c>
      <c r="AA37" s="51">
        <v>2950</v>
      </c>
      <c r="AB37" s="53">
        <v>57.2</v>
      </c>
      <c r="AC37" s="53">
        <v>2.5</v>
      </c>
      <c r="AD37" s="51" t="s">
        <v>34</v>
      </c>
      <c r="AE37" s="53" t="s">
        <v>34</v>
      </c>
      <c r="AF37" s="159">
        <v>1039.8</v>
      </c>
      <c r="AG37" s="153">
        <v>3520</v>
      </c>
      <c r="AH37" s="159">
        <v>3667.8</v>
      </c>
      <c r="AI37" s="112"/>
      <c r="AJ37" s="112"/>
    </row>
    <row r="38" spans="1:36" x14ac:dyDescent="0.25">
      <c r="A38" s="16">
        <v>2012</v>
      </c>
      <c r="B38" s="66">
        <v>23.1</v>
      </c>
      <c r="C38" s="48">
        <v>4560</v>
      </c>
      <c r="D38" s="56">
        <v>105.3</v>
      </c>
      <c r="E38" s="57">
        <v>204.2</v>
      </c>
      <c r="F38" s="49">
        <v>3830</v>
      </c>
      <c r="G38" s="56">
        <v>781.6</v>
      </c>
      <c r="H38" s="159">
        <v>227.3</v>
      </c>
      <c r="I38" s="156">
        <v>3900</v>
      </c>
      <c r="J38" s="159">
        <v>887.1</v>
      </c>
      <c r="K38" s="52">
        <v>20.7</v>
      </c>
      <c r="L38" s="51">
        <v>3090</v>
      </c>
      <c r="M38" s="53">
        <v>64.099999999999994</v>
      </c>
      <c r="N38" s="53">
        <v>352</v>
      </c>
      <c r="O38" s="51">
        <v>3450</v>
      </c>
      <c r="P38" s="53">
        <v>1214.7</v>
      </c>
      <c r="Q38" s="53">
        <v>99.2</v>
      </c>
      <c r="R38" s="51">
        <v>3700</v>
      </c>
      <c r="S38" s="53">
        <v>366.6</v>
      </c>
      <c r="T38" s="159">
        <v>451.2</v>
      </c>
      <c r="U38" s="153">
        <v>3500</v>
      </c>
      <c r="V38" s="159">
        <v>1581</v>
      </c>
      <c r="W38" s="53">
        <v>313.8</v>
      </c>
      <c r="X38" s="51">
        <v>3420</v>
      </c>
      <c r="Y38" s="53">
        <v>1073.0999999999999</v>
      </c>
      <c r="Z38" s="53">
        <v>20.9</v>
      </c>
      <c r="AA38" s="51">
        <v>2540</v>
      </c>
      <c r="AB38" s="53">
        <v>53.2</v>
      </c>
      <c r="AC38" s="53">
        <v>2.4</v>
      </c>
      <c r="AD38" s="51" t="s">
        <v>34</v>
      </c>
      <c r="AE38" s="53" t="s">
        <v>34</v>
      </c>
      <c r="AF38" s="159">
        <v>1034</v>
      </c>
      <c r="AG38" s="153">
        <v>3530</v>
      </c>
      <c r="AH38" s="159">
        <v>3658.6</v>
      </c>
      <c r="AI38" s="112"/>
      <c r="AJ38" s="112"/>
    </row>
    <row r="39" spans="1:36" x14ac:dyDescent="0.25">
      <c r="A39" s="16">
        <v>2013</v>
      </c>
      <c r="B39" s="66">
        <v>14</v>
      </c>
      <c r="C39" s="48">
        <v>3010</v>
      </c>
      <c r="D39" s="56">
        <v>42.3</v>
      </c>
      <c r="E39" s="57">
        <v>213.4</v>
      </c>
      <c r="F39" s="49">
        <v>3880</v>
      </c>
      <c r="G39" s="56">
        <v>827</v>
      </c>
      <c r="H39" s="159">
        <v>227.5</v>
      </c>
      <c r="I39" s="156">
        <v>3820</v>
      </c>
      <c r="J39" s="159">
        <v>869.4</v>
      </c>
      <c r="K39" s="52">
        <v>12.3</v>
      </c>
      <c r="L39" s="51">
        <v>2090</v>
      </c>
      <c r="M39" s="53">
        <v>25.7</v>
      </c>
      <c r="N39" s="53">
        <v>393</v>
      </c>
      <c r="O39" s="51">
        <v>3820</v>
      </c>
      <c r="P39" s="53">
        <v>1500.4</v>
      </c>
      <c r="Q39" s="53">
        <v>101.4</v>
      </c>
      <c r="R39" s="51">
        <v>3980</v>
      </c>
      <c r="S39" s="53">
        <v>403.8</v>
      </c>
      <c r="T39" s="159">
        <v>494.4</v>
      </c>
      <c r="U39" s="153">
        <v>3850</v>
      </c>
      <c r="V39" s="159">
        <v>1904.2</v>
      </c>
      <c r="W39" s="53">
        <v>344.3</v>
      </c>
      <c r="X39" s="51">
        <v>3480</v>
      </c>
      <c r="Y39" s="53">
        <v>1196.8</v>
      </c>
      <c r="Z39" s="53">
        <v>21.3</v>
      </c>
      <c r="AA39" s="51">
        <v>3130</v>
      </c>
      <c r="AB39" s="53">
        <v>66.7</v>
      </c>
      <c r="AC39" s="53">
        <v>2.2000000000000002</v>
      </c>
      <c r="AD39" s="51" t="s">
        <v>34</v>
      </c>
      <c r="AE39" s="53" t="s">
        <v>34</v>
      </c>
      <c r="AF39" s="159">
        <v>1099.7</v>
      </c>
      <c r="AG39" s="153">
        <v>3690</v>
      </c>
      <c r="AH39" s="159">
        <v>4062.7</v>
      </c>
      <c r="AI39" s="112"/>
      <c r="AJ39" s="112"/>
    </row>
    <row r="40" spans="1:36" x14ac:dyDescent="0.25">
      <c r="A40" s="16">
        <v>2014</v>
      </c>
      <c r="B40" s="66">
        <v>40.770000000000003</v>
      </c>
      <c r="C40" s="48">
        <v>4350</v>
      </c>
      <c r="D40" s="56">
        <v>177.3</v>
      </c>
      <c r="E40" s="57">
        <v>226.6</v>
      </c>
      <c r="F40" s="49">
        <v>4020</v>
      </c>
      <c r="G40" s="56">
        <v>911</v>
      </c>
      <c r="H40" s="159">
        <v>267.38</v>
      </c>
      <c r="I40" s="156">
        <v>4070</v>
      </c>
      <c r="J40" s="159">
        <v>1088.2</v>
      </c>
      <c r="K40" s="52">
        <v>23.7</v>
      </c>
      <c r="L40" s="51">
        <v>3160</v>
      </c>
      <c r="M40" s="53">
        <v>74.900000000000006</v>
      </c>
      <c r="N40" s="53">
        <v>404.79</v>
      </c>
      <c r="O40" s="51">
        <v>3650</v>
      </c>
      <c r="P40" s="53">
        <v>1479.1</v>
      </c>
      <c r="Q40" s="53">
        <v>92.1</v>
      </c>
      <c r="R40" s="51">
        <v>4080</v>
      </c>
      <c r="S40" s="53">
        <v>375.7</v>
      </c>
      <c r="T40" s="159">
        <v>496.89</v>
      </c>
      <c r="U40" s="153">
        <v>3730</v>
      </c>
      <c r="V40" s="159">
        <v>1854.8</v>
      </c>
      <c r="W40" s="53">
        <v>304.70999999999998</v>
      </c>
      <c r="X40" s="51">
        <v>3410</v>
      </c>
      <c r="Y40" s="53">
        <v>1039</v>
      </c>
      <c r="Z40" s="53">
        <v>23.9</v>
      </c>
      <c r="AA40" s="51">
        <v>2970</v>
      </c>
      <c r="AB40" s="53">
        <v>70.900000000000006</v>
      </c>
      <c r="AC40" s="53">
        <v>2.4</v>
      </c>
      <c r="AD40" s="51" t="s">
        <v>34</v>
      </c>
      <c r="AE40" s="53" t="s">
        <v>34</v>
      </c>
      <c r="AF40" s="159">
        <v>995.5</v>
      </c>
      <c r="AG40" s="153">
        <v>3580</v>
      </c>
      <c r="AH40" s="159">
        <v>3563.8</v>
      </c>
      <c r="AI40" s="112"/>
      <c r="AJ40" s="112"/>
    </row>
    <row r="41" spans="1:36" x14ac:dyDescent="0.25">
      <c r="A41" s="16">
        <v>2015</v>
      </c>
      <c r="B41" s="66">
        <v>42.44</v>
      </c>
      <c r="C41" s="48">
        <v>4920</v>
      </c>
      <c r="D41" s="56">
        <v>208.76</v>
      </c>
      <c r="E41" s="57">
        <v>199.38</v>
      </c>
      <c r="F41" s="49">
        <v>3930</v>
      </c>
      <c r="G41" s="56">
        <v>783.31</v>
      </c>
      <c r="H41" s="159">
        <v>241.82</v>
      </c>
      <c r="I41" s="156">
        <v>4100</v>
      </c>
      <c r="J41" s="159">
        <v>992.08</v>
      </c>
      <c r="K41" s="52">
        <v>31.41</v>
      </c>
      <c r="L41" s="51">
        <v>3420</v>
      </c>
      <c r="M41" s="53">
        <v>107.51</v>
      </c>
      <c r="N41" s="53">
        <v>365.71</v>
      </c>
      <c r="O41" s="51">
        <v>3390</v>
      </c>
      <c r="P41" s="53">
        <v>1240.9100000000001</v>
      </c>
      <c r="Q41" s="53">
        <v>85.94</v>
      </c>
      <c r="R41" s="51">
        <v>3820</v>
      </c>
      <c r="S41" s="53">
        <v>328.1</v>
      </c>
      <c r="T41" s="159">
        <v>451.64</v>
      </c>
      <c r="U41" s="153">
        <v>3470</v>
      </c>
      <c r="V41" s="159">
        <v>1569.01</v>
      </c>
      <c r="W41" s="53">
        <v>281.14</v>
      </c>
      <c r="X41" s="51">
        <v>3480</v>
      </c>
      <c r="Y41" s="53">
        <v>979.57</v>
      </c>
      <c r="Z41" s="53">
        <v>11.44</v>
      </c>
      <c r="AA41" s="51">
        <v>3020</v>
      </c>
      <c r="AB41" s="53">
        <v>34.6</v>
      </c>
      <c r="AC41" s="53" t="s">
        <v>34</v>
      </c>
      <c r="AD41" s="51" t="s">
        <v>34</v>
      </c>
      <c r="AE41" s="53" t="s">
        <v>34</v>
      </c>
      <c r="AF41" s="159">
        <v>1017.45</v>
      </c>
      <c r="AG41" s="153">
        <v>3620</v>
      </c>
      <c r="AH41" s="159">
        <v>3682.7700000000004</v>
      </c>
      <c r="AI41" s="112"/>
      <c r="AJ41" s="112"/>
    </row>
    <row r="42" spans="1:36" x14ac:dyDescent="0.25">
      <c r="A42" s="16">
        <v>2016</v>
      </c>
      <c r="B42" s="66">
        <v>25.2</v>
      </c>
      <c r="C42" s="48">
        <v>3690</v>
      </c>
      <c r="D42" s="56">
        <v>92.9</v>
      </c>
      <c r="E42" s="57">
        <v>189.9</v>
      </c>
      <c r="F42" s="49">
        <v>3850</v>
      </c>
      <c r="G42" s="56">
        <v>731</v>
      </c>
      <c r="H42" s="159">
        <v>215.1</v>
      </c>
      <c r="I42" s="156">
        <v>3830</v>
      </c>
      <c r="J42" s="159">
        <v>823.9</v>
      </c>
      <c r="K42" s="52">
        <v>26</v>
      </c>
      <c r="L42" s="51">
        <v>3340</v>
      </c>
      <c r="M42" s="53">
        <v>86.8</v>
      </c>
      <c r="N42" s="53">
        <v>358.8</v>
      </c>
      <c r="O42" s="51">
        <v>3580</v>
      </c>
      <c r="P42" s="53">
        <v>1282.7</v>
      </c>
      <c r="Q42" s="53">
        <v>77.099999999999994</v>
      </c>
      <c r="R42" s="51">
        <v>3860</v>
      </c>
      <c r="S42" s="53">
        <v>298</v>
      </c>
      <c r="T42" s="159">
        <v>435.9</v>
      </c>
      <c r="U42" s="153">
        <v>3630</v>
      </c>
      <c r="V42" s="159">
        <v>1580.7</v>
      </c>
      <c r="W42" s="53">
        <v>304.89999999999998</v>
      </c>
      <c r="X42" s="51">
        <v>3390</v>
      </c>
      <c r="Y42" s="53">
        <v>1035.0999999999999</v>
      </c>
      <c r="Z42" s="53">
        <v>13.6</v>
      </c>
      <c r="AA42" s="51">
        <v>2750</v>
      </c>
      <c r="AB42" s="53">
        <v>37.299999999999997</v>
      </c>
      <c r="AC42" s="53" t="s">
        <v>34</v>
      </c>
      <c r="AD42" s="51" t="s">
        <v>34</v>
      </c>
      <c r="AE42" s="53" t="s">
        <v>34</v>
      </c>
      <c r="AF42" s="159">
        <v>995.5</v>
      </c>
      <c r="AG42" s="153">
        <v>3580</v>
      </c>
      <c r="AH42" s="159">
        <v>3563.8</v>
      </c>
      <c r="AI42" s="112"/>
      <c r="AJ42" s="112"/>
    </row>
    <row r="43" spans="1:36" x14ac:dyDescent="0.25">
      <c r="A43" s="16">
        <v>2017</v>
      </c>
      <c r="B43" s="66">
        <v>34.5</v>
      </c>
      <c r="C43" s="48">
        <v>4450</v>
      </c>
      <c r="D43" s="56">
        <v>153.30000000000001</v>
      </c>
      <c r="E43" s="57">
        <v>159.80000000000001</v>
      </c>
      <c r="F43" s="49">
        <v>4060</v>
      </c>
      <c r="G43" s="56">
        <v>648.70000000000005</v>
      </c>
      <c r="H43" s="159">
        <v>194.3</v>
      </c>
      <c r="I43" s="156">
        <v>4130</v>
      </c>
      <c r="J43" s="159">
        <v>802</v>
      </c>
      <c r="K43" s="52">
        <v>28.9</v>
      </c>
      <c r="L43" s="51">
        <v>3920</v>
      </c>
      <c r="M43" s="53">
        <v>113.5</v>
      </c>
      <c r="N43" s="53">
        <v>284.60000000000002</v>
      </c>
      <c r="O43" s="51">
        <v>3990</v>
      </c>
      <c r="P43" s="53">
        <v>1135.3</v>
      </c>
      <c r="Q43" s="53">
        <v>73.7</v>
      </c>
      <c r="R43" s="51">
        <v>4400</v>
      </c>
      <c r="S43" s="53">
        <v>324.8</v>
      </c>
      <c r="T43" s="159">
        <v>358.3</v>
      </c>
      <c r="U43" s="153">
        <v>4070</v>
      </c>
      <c r="V43" s="159">
        <v>1460.1</v>
      </c>
      <c r="W43" s="53">
        <v>269.5</v>
      </c>
      <c r="X43" s="51">
        <v>3760</v>
      </c>
      <c r="Y43" s="53">
        <v>1013.9</v>
      </c>
      <c r="Z43" s="53">
        <v>10.1</v>
      </c>
      <c r="AA43" s="51">
        <v>2850</v>
      </c>
      <c r="AB43" s="53">
        <v>28.9</v>
      </c>
      <c r="AC43" s="53" t="s">
        <v>34</v>
      </c>
      <c r="AD43" s="51" t="s">
        <v>34</v>
      </c>
      <c r="AE43" s="53" t="s">
        <v>34</v>
      </c>
      <c r="AF43" s="159">
        <v>865.7</v>
      </c>
      <c r="AG43" s="153">
        <v>3920</v>
      </c>
      <c r="AH43" s="159">
        <v>3396.3</v>
      </c>
      <c r="AI43" s="112"/>
      <c r="AJ43" s="112"/>
    </row>
    <row r="44" spans="1:36" x14ac:dyDescent="0.25">
      <c r="A44" s="16">
        <v>2018</v>
      </c>
      <c r="B44" s="66">
        <v>10.5</v>
      </c>
      <c r="C44" s="48">
        <v>2540</v>
      </c>
      <c r="D44" s="56">
        <v>26.8</v>
      </c>
      <c r="E44" s="57">
        <v>167.2</v>
      </c>
      <c r="F44" s="49">
        <v>2800</v>
      </c>
      <c r="G44" s="56">
        <v>467.9</v>
      </c>
      <c r="H44" s="159">
        <v>177.8</v>
      </c>
      <c r="I44" s="156">
        <v>2780</v>
      </c>
      <c r="J44" s="159">
        <v>494.7</v>
      </c>
      <c r="K44" s="52">
        <v>16.399999999999999</v>
      </c>
      <c r="L44" s="51">
        <v>2580</v>
      </c>
      <c r="M44" s="53">
        <v>42.3</v>
      </c>
      <c r="N44" s="53">
        <v>319.2</v>
      </c>
      <c r="O44" s="51">
        <v>3290</v>
      </c>
      <c r="P44" s="53">
        <v>1051</v>
      </c>
      <c r="Q44" s="53">
        <v>85.9</v>
      </c>
      <c r="R44" s="51">
        <v>3320</v>
      </c>
      <c r="S44" s="53">
        <v>285</v>
      </c>
      <c r="T44" s="159">
        <v>405.1</v>
      </c>
      <c r="U44" s="153">
        <v>3300</v>
      </c>
      <c r="V44" s="159">
        <v>1336.1</v>
      </c>
      <c r="W44" s="53">
        <v>288.7</v>
      </c>
      <c r="X44" s="51">
        <v>2830</v>
      </c>
      <c r="Y44" s="53">
        <v>818.2</v>
      </c>
      <c r="Z44" s="53">
        <v>15.4</v>
      </c>
      <c r="AA44" s="51">
        <v>2520</v>
      </c>
      <c r="AB44" s="53">
        <v>38.799999999999997</v>
      </c>
      <c r="AC44" s="53" t="s">
        <v>34</v>
      </c>
      <c r="AD44" s="51" t="s">
        <v>34</v>
      </c>
      <c r="AE44" s="53" t="s">
        <v>34</v>
      </c>
      <c r="AF44" s="159">
        <v>903.4</v>
      </c>
      <c r="AG44" s="153">
        <v>3020</v>
      </c>
      <c r="AH44" s="159">
        <v>2730.1000000000004</v>
      </c>
      <c r="AI44" s="112"/>
      <c r="AJ44" s="112"/>
    </row>
    <row r="45" spans="1:36" x14ac:dyDescent="0.25">
      <c r="A45" s="16">
        <v>2019</v>
      </c>
      <c r="B45" s="66">
        <v>39.5</v>
      </c>
      <c r="C45" s="48">
        <v>5620</v>
      </c>
      <c r="D45" s="56">
        <v>222.3</v>
      </c>
      <c r="E45" s="57">
        <v>158.1</v>
      </c>
      <c r="F45" s="49">
        <v>4300</v>
      </c>
      <c r="G45" s="56">
        <v>679.3</v>
      </c>
      <c r="H45" s="159">
        <v>197.6</v>
      </c>
      <c r="I45" s="156">
        <v>4560</v>
      </c>
      <c r="J45" s="159">
        <v>901.6</v>
      </c>
      <c r="K45" s="52">
        <v>37.9</v>
      </c>
      <c r="L45" s="51">
        <v>4820</v>
      </c>
      <c r="M45" s="53">
        <v>182.5</v>
      </c>
      <c r="N45" s="53">
        <v>322.2</v>
      </c>
      <c r="O45" s="51">
        <v>4200</v>
      </c>
      <c r="P45" s="53">
        <v>1353.5</v>
      </c>
      <c r="Q45" s="53">
        <v>75.7</v>
      </c>
      <c r="R45" s="51">
        <v>4340</v>
      </c>
      <c r="S45" s="53">
        <v>328.9</v>
      </c>
      <c r="T45" s="159">
        <v>397.9</v>
      </c>
      <c r="U45" s="153">
        <v>4230</v>
      </c>
      <c r="V45" s="159">
        <v>1682.4</v>
      </c>
      <c r="W45" s="53">
        <v>297.5</v>
      </c>
      <c r="X45" s="51">
        <v>3930</v>
      </c>
      <c r="Y45" s="53">
        <v>1169.8</v>
      </c>
      <c r="Z45" s="53">
        <v>15.6</v>
      </c>
      <c r="AA45" s="51">
        <v>2960</v>
      </c>
      <c r="AB45" s="53">
        <v>46.1</v>
      </c>
      <c r="AC45" s="53" t="s">
        <v>34</v>
      </c>
      <c r="AD45" s="51" t="s">
        <v>34</v>
      </c>
      <c r="AE45" s="53" t="s">
        <v>34</v>
      </c>
      <c r="AF45" s="159">
        <f>H45+K45+T45+W45+Z45</f>
        <v>946.5</v>
      </c>
      <c r="AG45" s="153">
        <f>1000*AH45/AF44</f>
        <v>4408.2355545716182</v>
      </c>
      <c r="AH45" s="159">
        <f>J45+M45+V45+Y45+AB45</f>
        <v>3982.4</v>
      </c>
      <c r="AI45" s="112"/>
      <c r="AJ45" s="112"/>
    </row>
    <row r="46" spans="1:36" x14ac:dyDescent="0.25">
      <c r="A46" s="16">
        <v>2020</v>
      </c>
      <c r="B46" s="66">
        <v>22.7</v>
      </c>
      <c r="C46" s="48">
        <v>4460</v>
      </c>
      <c r="D46" s="56">
        <v>101.1</v>
      </c>
      <c r="E46" s="57">
        <v>176.1</v>
      </c>
      <c r="F46" s="49">
        <v>3270</v>
      </c>
      <c r="G46" s="56">
        <v>576.20000000000005</v>
      </c>
      <c r="H46" s="159">
        <v>198.8</v>
      </c>
      <c r="I46" s="156">
        <v>3410</v>
      </c>
      <c r="J46" s="159">
        <v>677.4</v>
      </c>
      <c r="K46" s="52">
        <v>18.7</v>
      </c>
      <c r="L46" s="51">
        <v>3600</v>
      </c>
      <c r="M46" s="53">
        <v>67.400000000000006</v>
      </c>
      <c r="N46" s="53">
        <v>314.8</v>
      </c>
      <c r="O46" s="51">
        <v>3520</v>
      </c>
      <c r="P46" s="53">
        <v>1109.5999999999999</v>
      </c>
      <c r="Q46" s="53">
        <v>77.3</v>
      </c>
      <c r="R46" s="51">
        <v>3520</v>
      </c>
      <c r="S46" s="53">
        <v>272.3</v>
      </c>
      <c r="T46" s="159">
        <v>392.1</v>
      </c>
      <c r="U46" s="153">
        <v>3520</v>
      </c>
      <c r="V46" s="159">
        <v>1381.9</v>
      </c>
      <c r="W46" s="53">
        <v>324.5</v>
      </c>
      <c r="X46" s="51">
        <v>3680</v>
      </c>
      <c r="Y46" s="53">
        <v>1194.5999999999999</v>
      </c>
      <c r="Z46" s="53">
        <v>16.3</v>
      </c>
      <c r="AA46" s="51">
        <v>3000</v>
      </c>
      <c r="AB46" s="53">
        <v>48.9</v>
      </c>
      <c r="AC46" s="53" t="s">
        <v>34</v>
      </c>
      <c r="AD46" s="51" t="s">
        <v>34</v>
      </c>
      <c r="AE46" s="53" t="s">
        <v>34</v>
      </c>
      <c r="AF46" s="159">
        <f>H46+K46+T46+W46+Z46</f>
        <v>950.4</v>
      </c>
      <c r="AG46" s="153">
        <f>1000*AH46/AF45</f>
        <v>3560.6973058637086</v>
      </c>
      <c r="AH46" s="159">
        <f>J46+M46+V46+Y46+AB46</f>
        <v>3370.2</v>
      </c>
      <c r="AI46" s="112"/>
      <c r="AJ46" s="112"/>
    </row>
    <row r="47" spans="1:36" x14ac:dyDescent="0.25">
      <c r="A47" s="16">
        <v>2021</v>
      </c>
      <c r="B47" s="66">
        <v>54.1</v>
      </c>
      <c r="C47" s="48">
        <v>4790</v>
      </c>
      <c r="D47" s="56">
        <v>259.5</v>
      </c>
      <c r="E47" s="57">
        <v>158.30000000000001</v>
      </c>
      <c r="F47" s="49">
        <v>2640</v>
      </c>
      <c r="G47" s="56">
        <v>418.2</v>
      </c>
      <c r="H47" s="159">
        <v>212.4</v>
      </c>
      <c r="I47" s="156">
        <v>3190</v>
      </c>
      <c r="J47" s="159">
        <v>677.7</v>
      </c>
      <c r="K47" s="52">
        <v>18.2</v>
      </c>
      <c r="L47" s="51">
        <v>3680</v>
      </c>
      <c r="M47" s="53">
        <v>66.8</v>
      </c>
      <c r="N47" s="53">
        <v>319.60000000000002</v>
      </c>
      <c r="O47" s="51">
        <v>2720</v>
      </c>
      <c r="P47" s="53">
        <v>870.1</v>
      </c>
      <c r="Q47" s="53">
        <v>68.400000000000006</v>
      </c>
      <c r="R47" s="51">
        <v>2370</v>
      </c>
      <c r="S47" s="53">
        <v>162.19999999999999</v>
      </c>
      <c r="T47" s="159">
        <v>388</v>
      </c>
      <c r="U47" s="153">
        <v>2660</v>
      </c>
      <c r="V47" s="159">
        <v>1032.3</v>
      </c>
      <c r="W47" s="53">
        <v>314.2</v>
      </c>
      <c r="X47" s="51">
        <v>2510</v>
      </c>
      <c r="Y47" s="53">
        <v>790.2</v>
      </c>
      <c r="Z47" s="53">
        <v>17.600000000000001</v>
      </c>
      <c r="AA47" s="51">
        <v>1990</v>
      </c>
      <c r="AB47" s="53">
        <v>35</v>
      </c>
      <c r="AC47" s="53">
        <v>2.5</v>
      </c>
      <c r="AD47" s="51">
        <v>3820</v>
      </c>
      <c r="AE47" s="53">
        <v>9.5</v>
      </c>
      <c r="AF47" s="159">
        <f>H47+K47+T47+W47+Z47</f>
        <v>950.4</v>
      </c>
      <c r="AG47" s="153">
        <f>1000*AH47/AF46</f>
        <v>2737.7946127946129</v>
      </c>
      <c r="AH47" s="159">
        <f>J47+M47+V47+Y47+AB47</f>
        <v>2602</v>
      </c>
      <c r="AI47" s="112"/>
      <c r="AJ47" s="112"/>
    </row>
    <row r="48" spans="1:36" x14ac:dyDescent="0.25">
      <c r="A48" s="16">
        <v>2022</v>
      </c>
      <c r="B48" s="66">
        <v>33.200000000000003</v>
      </c>
      <c r="C48" s="48">
        <v>3890</v>
      </c>
      <c r="D48" s="56">
        <v>129.1</v>
      </c>
      <c r="E48" s="57">
        <v>191.2</v>
      </c>
      <c r="F48" s="49">
        <v>3780</v>
      </c>
      <c r="G48" s="56">
        <v>723.3</v>
      </c>
      <c r="H48" s="159">
        <v>224.4</v>
      </c>
      <c r="I48" s="156">
        <v>3800</v>
      </c>
      <c r="J48" s="159">
        <v>852.5</v>
      </c>
      <c r="K48" s="52">
        <v>19.3</v>
      </c>
      <c r="L48" s="51">
        <v>3380</v>
      </c>
      <c r="M48" s="53">
        <v>65.2</v>
      </c>
      <c r="N48" s="53">
        <v>311.7</v>
      </c>
      <c r="O48" s="51">
        <v>3840</v>
      </c>
      <c r="P48" s="53">
        <v>1196</v>
      </c>
      <c r="Q48" s="53">
        <v>67.3</v>
      </c>
      <c r="R48" s="51">
        <v>3780</v>
      </c>
      <c r="S48" s="53">
        <v>254.3</v>
      </c>
      <c r="T48" s="159">
        <v>379.6</v>
      </c>
      <c r="U48" s="153">
        <v>3820</v>
      </c>
      <c r="V48" s="159">
        <v>1451.4</v>
      </c>
      <c r="W48" s="53">
        <v>328.8</v>
      </c>
      <c r="X48" s="51">
        <v>3660</v>
      </c>
      <c r="Y48" s="53">
        <v>1203.4000000000001</v>
      </c>
      <c r="Z48" s="53">
        <v>20.8</v>
      </c>
      <c r="AA48" s="51">
        <v>2550</v>
      </c>
      <c r="AB48" s="53">
        <v>53</v>
      </c>
      <c r="AC48" s="53">
        <v>2.7</v>
      </c>
      <c r="AD48" s="51">
        <v>3790</v>
      </c>
      <c r="AE48" s="53">
        <v>10.1</v>
      </c>
      <c r="AF48" s="159">
        <f>H48+K48+T48+W48+Z48</f>
        <v>972.90000000000009</v>
      </c>
      <c r="AG48" s="153">
        <f>1000*AH48/AF47</f>
        <v>3814.7095959595968</v>
      </c>
      <c r="AH48" s="159">
        <f>J48+M48+V48+Y48+AB48</f>
        <v>3625.5000000000005</v>
      </c>
      <c r="AI48" s="112"/>
      <c r="AJ48" s="112"/>
    </row>
    <row r="49" spans="1:41" ht="10" customHeight="1" x14ac:dyDescent="0.25">
      <c r="A49" s="163"/>
      <c r="B49" s="164"/>
      <c r="C49" s="251"/>
      <c r="D49" s="165"/>
      <c r="E49" s="164"/>
      <c r="F49" s="251"/>
      <c r="G49" s="165"/>
      <c r="H49" s="164"/>
      <c r="I49" s="251"/>
      <c r="J49" s="165"/>
      <c r="K49" s="164"/>
      <c r="L49" s="251"/>
      <c r="M49" s="165"/>
      <c r="N49" s="164"/>
      <c r="O49" s="251"/>
      <c r="P49" s="165"/>
      <c r="Q49" s="164"/>
      <c r="R49" s="251"/>
      <c r="S49" s="165"/>
      <c r="T49" s="164"/>
      <c r="U49" s="251"/>
      <c r="V49" s="165"/>
      <c r="W49" s="164"/>
      <c r="X49" s="251"/>
      <c r="Y49" s="165"/>
      <c r="Z49" s="164"/>
      <c r="AA49" s="251"/>
      <c r="AB49" s="165"/>
      <c r="AC49" s="164"/>
      <c r="AD49" s="251"/>
      <c r="AE49" s="165"/>
      <c r="AF49" s="164"/>
      <c r="AG49" s="251"/>
      <c r="AH49" s="165"/>
      <c r="AI49" s="164"/>
      <c r="AJ49" s="251"/>
      <c r="AK49" s="165"/>
      <c r="AL49" s="164"/>
      <c r="AM49" s="251"/>
      <c r="AN49" s="165"/>
      <c r="AO49" s="164"/>
    </row>
    <row r="50" spans="1:41" ht="10" customHeight="1" x14ac:dyDescent="0.25">
      <c r="A50" s="166"/>
      <c r="B50" s="167"/>
      <c r="C50" s="167"/>
      <c r="D50" s="168"/>
      <c r="E50" s="167"/>
      <c r="F50" s="167"/>
      <c r="G50" s="168"/>
      <c r="H50" s="167"/>
      <c r="I50" s="167"/>
      <c r="J50" s="168"/>
      <c r="K50" s="167"/>
      <c r="L50" s="167"/>
      <c r="M50" s="168"/>
      <c r="N50" s="167"/>
      <c r="O50" s="167"/>
      <c r="P50" s="168"/>
      <c r="Q50" s="167"/>
      <c r="R50" s="167"/>
      <c r="S50" s="168"/>
      <c r="T50" s="167"/>
      <c r="U50" s="167"/>
      <c r="V50" s="168"/>
      <c r="W50" s="167"/>
      <c r="X50" s="167"/>
      <c r="Y50" s="168"/>
      <c r="Z50" s="167"/>
      <c r="AA50" s="167"/>
      <c r="AB50" s="168"/>
      <c r="AC50" s="167"/>
      <c r="AD50" s="167"/>
      <c r="AE50" s="168"/>
      <c r="AF50" s="167"/>
      <c r="AG50" s="167"/>
      <c r="AH50" s="168"/>
    </row>
    <row r="51" spans="1:41" ht="10.5" customHeight="1" x14ac:dyDescent="0.25">
      <c r="A51" s="92"/>
      <c r="B51" s="24"/>
      <c r="C51" s="230"/>
      <c r="D51" s="24"/>
      <c r="E51" s="24"/>
      <c r="F51" s="230"/>
      <c r="G51" s="24"/>
      <c r="H51" s="24"/>
      <c r="I51" s="230"/>
      <c r="J51" s="24"/>
      <c r="K51" s="24"/>
      <c r="L51" s="230"/>
      <c r="M51" s="24"/>
      <c r="N51" s="24"/>
      <c r="O51" s="230"/>
      <c r="P51" s="24"/>
      <c r="Q51" s="24"/>
      <c r="R51" s="230"/>
      <c r="S51" s="24"/>
      <c r="T51" s="24"/>
      <c r="U51" s="230"/>
      <c r="V51" s="24"/>
      <c r="W51" s="24"/>
      <c r="X51" s="230"/>
      <c r="Y51" s="24"/>
      <c r="Z51" s="24"/>
      <c r="AA51" s="230"/>
      <c r="AB51" s="24"/>
      <c r="AC51" s="24"/>
      <c r="AD51" s="230"/>
      <c r="AE51" s="24"/>
      <c r="AF51" s="24"/>
      <c r="AG51" s="230"/>
      <c r="AH51" s="24"/>
    </row>
    <row r="52" spans="1:41" s="90" customFormat="1" ht="10.5" customHeight="1" x14ac:dyDescent="0.25">
      <c r="A52" s="104" t="s">
        <v>107</v>
      </c>
      <c r="B52" s="94"/>
      <c r="C52" s="101"/>
      <c r="D52" s="99"/>
      <c r="E52" s="98"/>
      <c r="F52" s="98"/>
      <c r="G52" s="99"/>
      <c r="H52" s="41"/>
      <c r="I52" s="42"/>
      <c r="J52" s="41"/>
      <c r="K52" s="95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</row>
    <row r="53" spans="1:41" s="90" customFormat="1" ht="10.5" customHeight="1" x14ac:dyDescent="0.25">
      <c r="A53" s="105" t="s">
        <v>102</v>
      </c>
      <c r="B53" s="88"/>
      <c r="C53" s="89"/>
      <c r="D53" s="88"/>
      <c r="E53" s="89"/>
      <c r="F53" s="98"/>
      <c r="G53" s="99"/>
      <c r="H53" s="41"/>
      <c r="I53" s="42"/>
      <c r="J53" s="41"/>
      <c r="K53" s="95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111"/>
      <c r="AG53" s="96"/>
      <c r="AH53" s="96"/>
    </row>
    <row r="54" spans="1:41" ht="10.5" customHeight="1" x14ac:dyDescent="0.25">
      <c r="A54" s="104" t="s">
        <v>103</v>
      </c>
      <c r="B54" s="27"/>
      <c r="C54" s="43"/>
      <c r="D54" s="27"/>
      <c r="E54" s="43"/>
      <c r="F54" s="43"/>
      <c r="G54" s="27"/>
      <c r="H54" s="41"/>
      <c r="I54" s="42"/>
      <c r="J54" s="41"/>
      <c r="K54" s="37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</row>
    <row r="55" spans="1:41" ht="10.5" customHeight="1" x14ac:dyDescent="0.25">
      <c r="A55" s="104" t="s">
        <v>120</v>
      </c>
      <c r="B55" s="27"/>
      <c r="C55" s="43"/>
      <c r="D55" s="27"/>
      <c r="E55" s="43"/>
      <c r="F55" s="43"/>
      <c r="G55" s="27"/>
      <c r="H55" s="41"/>
      <c r="I55" s="42"/>
      <c r="J55" s="41"/>
      <c r="K55" s="37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</row>
    <row r="56" spans="1:41" ht="10.5" customHeight="1" x14ac:dyDescent="0.25">
      <c r="A56" s="257" t="s">
        <v>149</v>
      </c>
      <c r="B56" s="258"/>
      <c r="C56" s="259"/>
      <c r="D56" s="258"/>
      <c r="E56" s="259"/>
      <c r="F56" s="259"/>
      <c r="G56" s="258"/>
      <c r="H56" s="121"/>
      <c r="I56" s="260"/>
      <c r="J56" s="121"/>
      <c r="K56" s="169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</row>
    <row r="57" spans="1:41" ht="5.25" customHeight="1" x14ac:dyDescent="0.25">
      <c r="A57" s="104"/>
      <c r="B57" s="27"/>
      <c r="C57" s="43"/>
      <c r="D57" s="27"/>
      <c r="E57" s="43"/>
      <c r="F57" s="43"/>
      <c r="G57" s="27"/>
      <c r="H57" s="41"/>
      <c r="I57" s="42"/>
      <c r="J57" s="41"/>
      <c r="K57" s="37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</row>
    <row r="58" spans="1:41" ht="10.5" customHeight="1" x14ac:dyDescent="0.25">
      <c r="A58" s="106" t="s">
        <v>141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</row>
    <row r="59" spans="1:41" ht="10.5" customHeight="1" x14ac:dyDescent="0.25">
      <c r="A59" s="106" t="s">
        <v>142</v>
      </c>
      <c r="B59" s="97"/>
      <c r="C59" s="97"/>
      <c r="D59" s="97"/>
      <c r="E59" s="97"/>
      <c r="F59" s="97"/>
      <c r="G59" s="97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</row>
    <row r="60" spans="1:41" ht="10.5" customHeight="1" x14ac:dyDescent="0.25">
      <c r="A60" s="250" t="s">
        <v>143</v>
      </c>
      <c r="B60" s="97"/>
      <c r="C60" s="97"/>
      <c r="D60" s="97"/>
      <c r="E60" s="97"/>
      <c r="F60" s="97"/>
      <c r="G60" s="97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</row>
    <row r="61" spans="1:41" ht="7.5" customHeight="1" x14ac:dyDescent="0.25">
      <c r="A61" s="93"/>
      <c r="B61" s="97"/>
      <c r="C61" s="97"/>
      <c r="D61" s="97"/>
      <c r="E61" s="97"/>
      <c r="F61" s="97"/>
      <c r="G61" s="97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</row>
    <row r="62" spans="1:41" ht="10.5" customHeight="1" x14ac:dyDescent="0.25">
      <c r="A62" s="169" t="s">
        <v>121</v>
      </c>
      <c r="B62" s="170"/>
      <c r="C62" s="170"/>
      <c r="D62" s="170"/>
      <c r="E62" s="121"/>
      <c r="F62" s="12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</row>
    <row r="63" spans="1:41" ht="10.5" customHeight="1" x14ac:dyDescent="0.25">
      <c r="A63" s="169" t="s">
        <v>122</v>
      </c>
      <c r="B63" s="170"/>
      <c r="C63" s="170"/>
      <c r="D63" s="170"/>
      <c r="E63" s="121"/>
      <c r="F63" s="12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</row>
    <row r="64" spans="1:41" ht="10.5" customHeight="1" x14ac:dyDescent="0.25">
      <c r="A64" s="171" t="s">
        <v>123</v>
      </c>
      <c r="B64" s="170"/>
      <c r="C64" s="170"/>
      <c r="D64" s="170"/>
      <c r="E64" s="121"/>
      <c r="F64" s="12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</row>
    <row r="66" spans="1:1" x14ac:dyDescent="0.25">
      <c r="A66" s="83"/>
    </row>
    <row r="67" spans="1:1" x14ac:dyDescent="0.25">
      <c r="A67" s="84"/>
    </row>
    <row r="68" spans="1:1" x14ac:dyDescent="0.25">
      <c r="A68" s="85"/>
    </row>
  </sheetData>
  <phoneticPr fontId="0" type="noConversion"/>
  <pageMargins left="0.78740157480314965" right="0.78740157480314965" top="0.59055118110236227" bottom="0.19685039370078741" header="0.47244094488188981" footer="0.19685039370078741"/>
  <pageSetup paperSize="9" scale="75" firstPageNumber="18" fitToWidth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2"/>
  <sheetViews>
    <sheetView zoomScaleNormal="100" workbookViewId="0">
      <selection activeCell="A7" sqref="A7"/>
    </sheetView>
  </sheetViews>
  <sheetFormatPr defaultRowHeight="12.5" x14ac:dyDescent="0.25"/>
  <cols>
    <col min="1" max="1" width="9.453125" customWidth="1"/>
    <col min="2" max="16" width="8.1796875" customWidth="1"/>
  </cols>
  <sheetData>
    <row r="1" spans="1:16" ht="12.75" customHeight="1" x14ac:dyDescent="0.25">
      <c r="A1" s="256" t="s">
        <v>146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12.7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ht="12.7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ht="23.2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ht="10" customHeight="1" x14ac:dyDescent="0.2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</row>
    <row r="6" spans="1:16" ht="6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7.25" customHeight="1" x14ac:dyDescent="0.25">
      <c r="A7" s="253" t="s">
        <v>153</v>
      </c>
      <c r="B7" s="113"/>
      <c r="C7" s="114"/>
      <c r="D7" s="115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ht="17.25" customHeight="1" x14ac:dyDescent="0.25">
      <c r="A8" s="254" t="s">
        <v>154</v>
      </c>
      <c r="B8" s="113"/>
      <c r="C8" s="114"/>
      <c r="D8" s="115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</row>
    <row r="9" spans="1:16" ht="17.25" customHeight="1" x14ac:dyDescent="0.25">
      <c r="A9" s="255" t="s">
        <v>155</v>
      </c>
      <c r="B9" s="123"/>
      <c r="C9" s="125"/>
      <c r="D9" s="173"/>
      <c r="E9" s="115"/>
      <c r="F9" s="115"/>
      <c r="G9" s="115"/>
      <c r="H9" s="113"/>
      <c r="I9" s="114"/>
      <c r="J9" s="115"/>
      <c r="K9" s="115"/>
      <c r="L9" s="115"/>
      <c r="M9" s="115"/>
      <c r="N9" s="115"/>
      <c r="O9" s="115"/>
      <c r="P9" s="115"/>
    </row>
    <row r="10" spans="1:16" ht="10" customHeight="1" x14ac:dyDescent="0.25">
      <c r="A10" s="174"/>
      <c r="B10" s="174"/>
      <c r="C10" s="174"/>
      <c r="D10" s="174"/>
      <c r="E10" s="120"/>
      <c r="F10" s="120"/>
      <c r="G10" s="120"/>
      <c r="H10" s="175"/>
      <c r="I10" s="119"/>
      <c r="J10" s="120"/>
      <c r="K10" s="120"/>
      <c r="L10" s="120"/>
      <c r="M10" s="120"/>
      <c r="N10" s="120"/>
      <c r="O10" s="120"/>
      <c r="P10" s="120"/>
    </row>
    <row r="11" spans="1:16" s="1" customFormat="1" ht="18.75" customHeight="1" x14ac:dyDescent="0.3">
      <c r="A11" s="176" t="s">
        <v>0</v>
      </c>
      <c r="B11" s="177" t="s">
        <v>35</v>
      </c>
      <c r="C11" s="4"/>
      <c r="D11" s="2"/>
      <c r="E11" s="178" t="s">
        <v>39</v>
      </c>
      <c r="F11" s="2"/>
      <c r="G11" s="3"/>
      <c r="H11" s="177" t="s">
        <v>40</v>
      </c>
      <c r="I11" s="3"/>
      <c r="J11" s="2"/>
      <c r="K11" s="160" t="s">
        <v>89</v>
      </c>
      <c r="L11" s="160"/>
      <c r="M11" s="179"/>
      <c r="N11" s="2" t="s">
        <v>108</v>
      </c>
      <c r="O11" s="2"/>
      <c r="P11" s="3"/>
    </row>
    <row r="12" spans="1:16" ht="10.5" customHeight="1" x14ac:dyDescent="0.25">
      <c r="A12" s="13" t="s">
        <v>1</v>
      </c>
      <c r="B12" s="76" t="s">
        <v>36</v>
      </c>
      <c r="C12" s="28"/>
      <c r="D12" s="17"/>
      <c r="E12" s="73" t="s">
        <v>41</v>
      </c>
      <c r="F12" s="17"/>
      <c r="G12" s="5"/>
      <c r="H12" s="76" t="s">
        <v>42</v>
      </c>
      <c r="I12" s="5"/>
      <c r="J12" s="17"/>
      <c r="K12" s="134" t="s">
        <v>80</v>
      </c>
      <c r="L12" s="134"/>
      <c r="M12" s="180"/>
      <c r="N12" s="17" t="s">
        <v>109</v>
      </c>
      <c r="O12" s="17"/>
      <c r="P12" s="5"/>
    </row>
    <row r="13" spans="1:16" ht="10.5" customHeight="1" x14ac:dyDescent="0.25">
      <c r="A13" s="14" t="s">
        <v>2</v>
      </c>
      <c r="B13" s="80" t="s">
        <v>38</v>
      </c>
      <c r="C13" s="32"/>
      <c r="D13" s="18"/>
      <c r="E13" s="74" t="s">
        <v>43</v>
      </c>
      <c r="F13" s="18"/>
      <c r="G13" s="5"/>
      <c r="H13" s="80" t="s">
        <v>118</v>
      </c>
      <c r="I13" s="6"/>
      <c r="J13" s="17"/>
      <c r="K13" s="137" t="s">
        <v>81</v>
      </c>
      <c r="L13" s="134"/>
      <c r="M13" s="180"/>
      <c r="N13" s="18" t="s">
        <v>37</v>
      </c>
      <c r="O13" s="18"/>
      <c r="P13" s="5"/>
    </row>
    <row r="14" spans="1:16" ht="10.5" customHeight="1" x14ac:dyDescent="0.25">
      <c r="A14" s="14"/>
      <c r="B14" s="78"/>
      <c r="C14" s="20"/>
      <c r="D14" s="20"/>
      <c r="E14" s="79"/>
      <c r="F14" s="22"/>
      <c r="G14" s="39"/>
      <c r="H14" s="81"/>
      <c r="I14" s="21"/>
      <c r="J14" s="30"/>
      <c r="K14" s="138"/>
      <c r="L14" s="161"/>
      <c r="M14" s="161"/>
      <c r="N14" s="102"/>
      <c r="O14" s="22"/>
      <c r="P14" s="19"/>
    </row>
    <row r="15" spans="1:16" ht="10.5" customHeight="1" x14ac:dyDescent="0.25">
      <c r="A15" s="14"/>
      <c r="B15" s="25" t="s">
        <v>5</v>
      </c>
      <c r="C15" s="7" t="s">
        <v>6</v>
      </c>
      <c r="D15" s="7"/>
      <c r="E15" s="25" t="s">
        <v>5</v>
      </c>
      <c r="F15" s="7" t="s">
        <v>6</v>
      </c>
      <c r="G15" s="7"/>
      <c r="H15" s="25" t="s">
        <v>5</v>
      </c>
      <c r="I15" s="7" t="s">
        <v>6</v>
      </c>
      <c r="J15" s="7"/>
      <c r="K15" s="141" t="s">
        <v>5</v>
      </c>
      <c r="L15" s="142" t="s">
        <v>6</v>
      </c>
      <c r="M15" s="142"/>
      <c r="N15" s="25" t="s">
        <v>5</v>
      </c>
      <c r="O15" s="7" t="s">
        <v>6</v>
      </c>
      <c r="P15" s="7"/>
    </row>
    <row r="16" spans="1:16" ht="10.5" customHeight="1" x14ac:dyDescent="0.25">
      <c r="A16" s="8"/>
      <c r="B16" s="26" t="s">
        <v>7</v>
      </c>
      <c r="C16" s="10" t="s">
        <v>8</v>
      </c>
      <c r="D16" s="10"/>
      <c r="E16" s="26" t="s">
        <v>7</v>
      </c>
      <c r="F16" s="10" t="s">
        <v>8</v>
      </c>
      <c r="G16" s="10"/>
      <c r="H16" s="26" t="s">
        <v>7</v>
      </c>
      <c r="I16" s="10" t="s">
        <v>8</v>
      </c>
      <c r="J16" s="10"/>
      <c r="K16" s="143" t="s">
        <v>7</v>
      </c>
      <c r="L16" s="144" t="s">
        <v>8</v>
      </c>
      <c r="M16" s="144"/>
      <c r="N16" s="26" t="s">
        <v>7</v>
      </c>
      <c r="O16" s="10" t="s">
        <v>8</v>
      </c>
      <c r="P16" s="10"/>
    </row>
    <row r="17" spans="1:16" ht="10.5" customHeight="1" x14ac:dyDescent="0.25">
      <c r="A17" s="8"/>
      <c r="B17" s="77" t="s">
        <v>9</v>
      </c>
      <c r="C17" s="11" t="s">
        <v>10</v>
      </c>
      <c r="D17" s="10"/>
      <c r="E17" s="77" t="s">
        <v>9</v>
      </c>
      <c r="F17" s="11" t="s">
        <v>10</v>
      </c>
      <c r="G17" s="10"/>
      <c r="H17" s="77" t="s">
        <v>9</v>
      </c>
      <c r="I17" s="11" t="s">
        <v>10</v>
      </c>
      <c r="J17" s="10"/>
      <c r="K17" s="145" t="s">
        <v>9</v>
      </c>
      <c r="L17" s="146" t="s">
        <v>10</v>
      </c>
      <c r="M17" s="144"/>
      <c r="N17" s="77" t="s">
        <v>9</v>
      </c>
      <c r="O17" s="11" t="s">
        <v>10</v>
      </c>
      <c r="P17" s="10"/>
    </row>
    <row r="18" spans="1:16" ht="10.5" customHeight="1" x14ac:dyDescent="0.25">
      <c r="A18" s="8"/>
      <c r="B18" s="34"/>
      <c r="C18" s="35"/>
      <c r="D18" s="23"/>
      <c r="E18" s="34"/>
      <c r="F18" s="35"/>
      <c r="G18" s="23"/>
      <c r="H18" s="34"/>
      <c r="I18" s="35"/>
      <c r="J18" s="23"/>
      <c r="K18" s="147"/>
      <c r="L18" s="138" t="s">
        <v>61</v>
      </c>
      <c r="M18" s="149"/>
      <c r="N18" s="34"/>
      <c r="O18" s="102" t="s">
        <v>92</v>
      </c>
      <c r="P18" s="23"/>
    </row>
    <row r="19" spans="1:16" ht="25" customHeight="1" x14ac:dyDescent="0.25">
      <c r="A19" s="12"/>
      <c r="B19" s="15" t="s">
        <v>3</v>
      </c>
      <c r="C19" s="15" t="s">
        <v>4</v>
      </c>
      <c r="D19" s="62" t="s">
        <v>88</v>
      </c>
      <c r="E19" s="15" t="s">
        <v>3</v>
      </c>
      <c r="F19" s="15" t="s">
        <v>4</v>
      </c>
      <c r="G19" s="62" t="s">
        <v>88</v>
      </c>
      <c r="H19" s="15" t="s">
        <v>3</v>
      </c>
      <c r="I19" s="15" t="s">
        <v>4</v>
      </c>
      <c r="J19" s="62" t="s">
        <v>88</v>
      </c>
      <c r="K19" s="150" t="s">
        <v>3</v>
      </c>
      <c r="L19" s="150" t="s">
        <v>4</v>
      </c>
      <c r="M19" s="151" t="s">
        <v>88</v>
      </c>
      <c r="N19" s="36" t="s">
        <v>3</v>
      </c>
      <c r="O19" s="15" t="s">
        <v>4</v>
      </c>
      <c r="P19" s="62" t="s">
        <v>88</v>
      </c>
    </row>
    <row r="20" spans="1:16" ht="10" customHeight="1" x14ac:dyDescent="0.25">
      <c r="A20" s="126"/>
      <c r="B20" s="127"/>
      <c r="C20" s="51"/>
      <c r="D20" s="129"/>
      <c r="E20" s="127"/>
      <c r="F20" s="51"/>
      <c r="G20" s="128"/>
      <c r="H20" s="127"/>
      <c r="I20" s="128"/>
      <c r="J20" s="129"/>
      <c r="K20" s="162"/>
      <c r="L20" s="162"/>
      <c r="M20" s="162"/>
      <c r="N20" s="127"/>
      <c r="O20" s="51"/>
      <c r="P20" s="128"/>
    </row>
    <row r="21" spans="1:16" x14ac:dyDescent="0.25">
      <c r="A21" s="47">
        <v>1995</v>
      </c>
      <c r="B21" s="60">
        <v>287.10000000000002</v>
      </c>
      <c r="C21" s="48">
        <v>3780</v>
      </c>
      <c r="D21" s="57">
        <v>1086.0999999999999</v>
      </c>
      <c r="E21" s="52" t="s">
        <v>34</v>
      </c>
      <c r="F21" s="50" t="s">
        <v>34</v>
      </c>
      <c r="G21" s="52" t="s">
        <v>34</v>
      </c>
      <c r="H21" s="52" t="s">
        <v>34</v>
      </c>
      <c r="I21" s="50" t="s">
        <v>34</v>
      </c>
      <c r="J21" s="52" t="s">
        <v>34</v>
      </c>
      <c r="K21" s="155">
        <v>300.89999999999998</v>
      </c>
      <c r="L21" s="156">
        <v>19860</v>
      </c>
      <c r="M21" s="157">
        <v>5974.6</v>
      </c>
      <c r="N21" s="60">
        <v>31.6</v>
      </c>
      <c r="O21" s="48">
        <v>13740</v>
      </c>
      <c r="P21" s="57">
        <v>434.1</v>
      </c>
    </row>
    <row r="22" spans="1:16" x14ac:dyDescent="0.25">
      <c r="A22" s="47">
        <v>1996</v>
      </c>
      <c r="B22" s="60">
        <v>243.6</v>
      </c>
      <c r="C22" s="48">
        <v>4300</v>
      </c>
      <c r="D22" s="57">
        <v>1047.3</v>
      </c>
      <c r="E22" s="52" t="s">
        <v>34</v>
      </c>
      <c r="F22" s="50" t="s">
        <v>34</v>
      </c>
      <c r="G22" s="52" t="s">
        <v>34</v>
      </c>
      <c r="H22" s="52" t="s">
        <v>34</v>
      </c>
      <c r="I22" s="50" t="s">
        <v>34</v>
      </c>
      <c r="J22" s="52" t="s">
        <v>34</v>
      </c>
      <c r="K22" s="155">
        <v>314.3</v>
      </c>
      <c r="L22" s="156">
        <v>18860</v>
      </c>
      <c r="M22" s="157">
        <v>5792</v>
      </c>
      <c r="N22" s="60">
        <v>30.4</v>
      </c>
      <c r="O22" s="48">
        <v>14830</v>
      </c>
      <c r="P22" s="57">
        <v>450.9</v>
      </c>
    </row>
    <row r="23" spans="1:16" x14ac:dyDescent="0.25">
      <c r="A23" s="47">
        <v>1997</v>
      </c>
      <c r="B23" s="60">
        <v>219.8</v>
      </c>
      <c r="C23" s="48">
        <v>3920</v>
      </c>
      <c r="D23" s="57">
        <v>862.5</v>
      </c>
      <c r="E23" s="52" t="s">
        <v>34</v>
      </c>
      <c r="F23" s="50" t="s">
        <v>34</v>
      </c>
      <c r="G23" s="52" t="s">
        <v>34</v>
      </c>
      <c r="H23" s="52" t="s">
        <v>34</v>
      </c>
      <c r="I23" s="50" t="s">
        <v>34</v>
      </c>
      <c r="J23" s="52" t="s">
        <v>34</v>
      </c>
      <c r="K23" s="155">
        <v>302.39999999999998</v>
      </c>
      <c r="L23" s="156">
        <v>19150</v>
      </c>
      <c r="M23" s="155">
        <v>5927.6</v>
      </c>
      <c r="N23" s="60">
        <v>29.9</v>
      </c>
      <c r="O23" s="48">
        <v>13460</v>
      </c>
      <c r="P23" s="57">
        <v>402.4</v>
      </c>
    </row>
    <row r="24" spans="1:16" x14ac:dyDescent="0.25">
      <c r="A24" s="47">
        <v>1998</v>
      </c>
      <c r="B24" s="60">
        <v>179.91</v>
      </c>
      <c r="C24" s="48">
        <v>3400</v>
      </c>
      <c r="D24" s="57">
        <v>612.4</v>
      </c>
      <c r="E24" s="52" t="s">
        <v>34</v>
      </c>
      <c r="F24" s="50" t="s">
        <v>34</v>
      </c>
      <c r="G24" s="52" t="s">
        <v>34</v>
      </c>
      <c r="H24" s="52" t="s">
        <v>34</v>
      </c>
      <c r="I24" s="50" t="s">
        <v>34</v>
      </c>
      <c r="J24" s="52" t="s">
        <v>34</v>
      </c>
      <c r="K24" s="155">
        <v>335.9</v>
      </c>
      <c r="L24" s="156">
        <v>19220</v>
      </c>
      <c r="M24" s="157">
        <v>6454.9</v>
      </c>
      <c r="N24" s="60">
        <v>25.1</v>
      </c>
      <c r="O24" s="48">
        <v>11760</v>
      </c>
      <c r="P24" s="57">
        <v>295.2</v>
      </c>
    </row>
    <row r="25" spans="1:16" x14ac:dyDescent="0.25">
      <c r="A25" s="47">
        <v>1999</v>
      </c>
      <c r="B25" s="60">
        <v>175.1</v>
      </c>
      <c r="C25" s="48">
        <v>3380</v>
      </c>
      <c r="D25" s="57">
        <v>592.70000000000005</v>
      </c>
      <c r="E25" s="52" t="s">
        <v>34</v>
      </c>
      <c r="F25" s="50" t="s">
        <v>34</v>
      </c>
      <c r="G25" s="52" t="s">
        <v>34</v>
      </c>
      <c r="H25" s="52" t="s">
        <v>34</v>
      </c>
      <c r="I25" s="50" t="s">
        <v>34</v>
      </c>
      <c r="J25" s="52" t="s">
        <v>34</v>
      </c>
      <c r="K25" s="155">
        <v>350.2</v>
      </c>
      <c r="L25" s="156">
        <v>19800</v>
      </c>
      <c r="M25" s="157">
        <v>6933.8</v>
      </c>
      <c r="N25" s="60">
        <v>23.3</v>
      </c>
      <c r="O25" s="48">
        <v>11820</v>
      </c>
      <c r="P25" s="57">
        <v>275.5</v>
      </c>
    </row>
    <row r="26" spans="1:16" x14ac:dyDescent="0.25">
      <c r="A26" s="47">
        <v>2000</v>
      </c>
      <c r="B26" s="60">
        <v>157.6</v>
      </c>
      <c r="C26" s="48">
        <v>3720</v>
      </c>
      <c r="D26" s="57">
        <v>586</v>
      </c>
      <c r="E26" s="58" t="s">
        <v>34</v>
      </c>
      <c r="F26" s="50" t="s">
        <v>34</v>
      </c>
      <c r="G26" s="52" t="s">
        <v>34</v>
      </c>
      <c r="H26" s="52" t="s">
        <v>34</v>
      </c>
      <c r="I26" s="50" t="s">
        <v>34</v>
      </c>
      <c r="J26" s="52" t="s">
        <v>34</v>
      </c>
      <c r="K26" s="155">
        <v>372.3</v>
      </c>
      <c r="L26" s="156">
        <v>19700</v>
      </c>
      <c r="M26" s="157">
        <v>7335</v>
      </c>
      <c r="N26" s="67">
        <v>23.1</v>
      </c>
      <c r="O26" s="48">
        <v>12110</v>
      </c>
      <c r="P26" s="57">
        <v>279.8</v>
      </c>
    </row>
    <row r="27" spans="1:16" s="40" customFormat="1" x14ac:dyDescent="0.25">
      <c r="A27" s="47">
        <v>2001</v>
      </c>
      <c r="B27" s="60">
        <v>157.483</v>
      </c>
      <c r="C27" s="48">
        <v>3630</v>
      </c>
      <c r="D27" s="57">
        <v>571</v>
      </c>
      <c r="E27" s="58" t="s">
        <v>34</v>
      </c>
      <c r="F27" s="50" t="s">
        <v>34</v>
      </c>
      <c r="G27" s="52" t="s">
        <v>34</v>
      </c>
      <c r="H27" s="52" t="s">
        <v>34</v>
      </c>
      <c r="I27" s="50" t="s">
        <v>34</v>
      </c>
      <c r="J27" s="52" t="s">
        <v>34</v>
      </c>
      <c r="K27" s="155">
        <v>380.9</v>
      </c>
      <c r="L27" s="156">
        <v>18410</v>
      </c>
      <c r="M27" s="155">
        <v>7013.1</v>
      </c>
      <c r="N27" s="67">
        <v>19.716999999999999</v>
      </c>
      <c r="O27" s="48">
        <v>11530</v>
      </c>
      <c r="P27" s="57">
        <v>227.4</v>
      </c>
    </row>
    <row r="28" spans="1:16" x14ac:dyDescent="0.25">
      <c r="A28" s="47">
        <v>2002</v>
      </c>
      <c r="B28" s="57">
        <v>117.935</v>
      </c>
      <c r="C28" s="48">
        <v>3700</v>
      </c>
      <c r="D28" s="57">
        <v>435.9</v>
      </c>
      <c r="E28" s="58" t="s">
        <v>34</v>
      </c>
      <c r="F28" s="50" t="s">
        <v>34</v>
      </c>
      <c r="G28" s="52" t="s">
        <v>34</v>
      </c>
      <c r="H28" s="52" t="s">
        <v>34</v>
      </c>
      <c r="I28" s="50" t="s">
        <v>34</v>
      </c>
      <c r="J28" s="52" t="s">
        <v>34</v>
      </c>
      <c r="K28" s="157">
        <v>397.1</v>
      </c>
      <c r="L28" s="156">
        <v>17700</v>
      </c>
      <c r="M28" s="157">
        <v>7026.7</v>
      </c>
      <c r="N28" s="66">
        <v>15.183</v>
      </c>
      <c r="O28" s="48">
        <v>9570</v>
      </c>
      <c r="P28" s="57">
        <v>145.30000000000001</v>
      </c>
    </row>
    <row r="29" spans="1:16" x14ac:dyDescent="0.25">
      <c r="A29" s="16">
        <v>2003</v>
      </c>
      <c r="B29" s="57">
        <v>101.15600000000001</v>
      </c>
      <c r="C29" s="48">
        <v>3410</v>
      </c>
      <c r="D29" s="57">
        <v>344.6</v>
      </c>
      <c r="E29" s="58" t="s">
        <v>34</v>
      </c>
      <c r="F29" s="50" t="s">
        <v>34</v>
      </c>
      <c r="G29" s="52" t="s">
        <v>34</v>
      </c>
      <c r="H29" s="52" t="s">
        <v>34</v>
      </c>
      <c r="I29" s="50" t="s">
        <v>34</v>
      </c>
      <c r="J29" s="52" t="s">
        <v>34</v>
      </c>
      <c r="K29" s="157">
        <v>398.8</v>
      </c>
      <c r="L29" s="156">
        <v>17430</v>
      </c>
      <c r="M29" s="157">
        <v>6948.8</v>
      </c>
      <c r="N29" s="66">
        <v>16.16</v>
      </c>
      <c r="O29" s="48">
        <v>9610</v>
      </c>
      <c r="P29" s="57">
        <v>155.19999999999999</v>
      </c>
    </row>
    <row r="30" spans="1:16" x14ac:dyDescent="0.25">
      <c r="A30" s="16">
        <v>2004</v>
      </c>
      <c r="B30" s="57">
        <v>91.087000000000003</v>
      </c>
      <c r="C30" s="48">
        <v>3730</v>
      </c>
      <c r="D30" s="57">
        <v>339.4</v>
      </c>
      <c r="E30" s="58" t="s">
        <v>34</v>
      </c>
      <c r="F30" s="50" t="s">
        <v>34</v>
      </c>
      <c r="G30" s="52" t="s">
        <v>34</v>
      </c>
      <c r="H30" s="52" t="s">
        <v>34</v>
      </c>
      <c r="I30" s="50" t="s">
        <v>34</v>
      </c>
      <c r="J30" s="52" t="s">
        <v>34</v>
      </c>
      <c r="K30" s="157">
        <v>412.4</v>
      </c>
      <c r="L30" s="156">
        <v>18860</v>
      </c>
      <c r="M30" s="157">
        <v>7775.9</v>
      </c>
      <c r="N30" s="66">
        <v>16.356999999999999</v>
      </c>
      <c r="O30" s="48">
        <v>9970</v>
      </c>
      <c r="P30" s="57">
        <v>163.19999999999999</v>
      </c>
    </row>
    <row r="31" spans="1:16" x14ac:dyDescent="0.25">
      <c r="A31" s="16">
        <v>2005</v>
      </c>
      <c r="B31" s="57">
        <v>107.083</v>
      </c>
      <c r="C31" s="48">
        <v>3530</v>
      </c>
      <c r="D31" s="57">
        <v>377.9</v>
      </c>
      <c r="E31" s="58" t="s">
        <v>34</v>
      </c>
      <c r="F31" s="50" t="s">
        <v>34</v>
      </c>
      <c r="G31" s="52" t="s">
        <v>34</v>
      </c>
      <c r="H31" s="52" t="s">
        <v>34</v>
      </c>
      <c r="I31" s="50" t="s">
        <v>34</v>
      </c>
      <c r="J31" s="52" t="s">
        <v>34</v>
      </c>
      <c r="K31" s="157">
        <v>397.5</v>
      </c>
      <c r="L31" s="189">
        <v>17840</v>
      </c>
      <c r="M31" s="190">
        <v>7091</v>
      </c>
      <c r="N31" s="66">
        <v>15.454000000000001</v>
      </c>
      <c r="O31" s="191">
        <v>11170</v>
      </c>
      <c r="P31" s="57">
        <v>172.6</v>
      </c>
    </row>
    <row r="32" spans="1:16" x14ac:dyDescent="0.25">
      <c r="A32" s="16">
        <v>2006</v>
      </c>
      <c r="B32" s="57">
        <v>125.405</v>
      </c>
      <c r="C32" s="49">
        <v>3330</v>
      </c>
      <c r="D32" s="56">
        <v>417.2</v>
      </c>
      <c r="E32" s="58">
        <v>110.834</v>
      </c>
      <c r="F32" s="50">
        <v>13590</v>
      </c>
      <c r="G32" s="53">
        <v>1506.1</v>
      </c>
      <c r="H32" s="52">
        <v>273.60399999999998</v>
      </c>
      <c r="I32" s="51">
        <v>13140</v>
      </c>
      <c r="J32" s="53">
        <v>3596.1</v>
      </c>
      <c r="K32" s="157">
        <v>384.4</v>
      </c>
      <c r="L32" s="153">
        <v>13270</v>
      </c>
      <c r="M32" s="159">
        <v>5102.3</v>
      </c>
      <c r="N32" s="66">
        <v>14.976000000000001</v>
      </c>
      <c r="O32" s="48">
        <v>9070</v>
      </c>
      <c r="P32" s="56">
        <v>135.80000000000001</v>
      </c>
    </row>
    <row r="33" spans="1:16" x14ac:dyDescent="0.25">
      <c r="A33" s="16">
        <v>2007</v>
      </c>
      <c r="B33" s="57">
        <v>102.392</v>
      </c>
      <c r="C33" s="49">
        <v>3740</v>
      </c>
      <c r="D33" s="56">
        <v>382.6</v>
      </c>
      <c r="E33" s="58">
        <v>72.144000000000005</v>
      </c>
      <c r="F33" s="50">
        <v>19310</v>
      </c>
      <c r="G33" s="53">
        <v>1392.8</v>
      </c>
      <c r="H33" s="52">
        <v>365.85399999999998</v>
      </c>
      <c r="I33" s="51">
        <v>18930</v>
      </c>
      <c r="J33" s="53">
        <v>6926.1</v>
      </c>
      <c r="K33" s="157">
        <v>438</v>
      </c>
      <c r="L33" s="153">
        <v>18990</v>
      </c>
      <c r="M33" s="159">
        <v>8318.9</v>
      </c>
      <c r="N33" s="66">
        <v>11.895</v>
      </c>
      <c r="O33" s="48">
        <v>9260</v>
      </c>
      <c r="P33" s="56">
        <v>110.2</v>
      </c>
    </row>
    <row r="34" spans="1:16" x14ac:dyDescent="0.25">
      <c r="A34" s="16">
        <v>2008</v>
      </c>
      <c r="B34" s="60">
        <v>102.02200000000001</v>
      </c>
      <c r="C34" s="49">
        <v>3610</v>
      </c>
      <c r="D34" s="56">
        <v>367.8</v>
      </c>
      <c r="E34" s="68">
        <v>81.495000000000005</v>
      </c>
      <c r="F34" s="50">
        <v>16230</v>
      </c>
      <c r="G34" s="53">
        <v>1322.7</v>
      </c>
      <c r="H34" s="54">
        <v>369.91300000000001</v>
      </c>
      <c r="I34" s="51">
        <v>18140</v>
      </c>
      <c r="J34" s="53">
        <v>6710</v>
      </c>
      <c r="K34" s="155">
        <v>451.4</v>
      </c>
      <c r="L34" s="153">
        <v>17790</v>
      </c>
      <c r="M34" s="159">
        <v>8032.7</v>
      </c>
      <c r="N34" s="67">
        <v>9.6359999999999992</v>
      </c>
      <c r="O34" s="48">
        <v>9110</v>
      </c>
      <c r="P34" s="56">
        <v>87.8</v>
      </c>
    </row>
    <row r="35" spans="1:16" x14ac:dyDescent="0.25">
      <c r="A35" s="16">
        <v>2009</v>
      </c>
      <c r="B35" s="60">
        <v>86.061999999999998</v>
      </c>
      <c r="C35" s="49">
        <v>3370</v>
      </c>
      <c r="D35" s="56">
        <v>289.7</v>
      </c>
      <c r="E35" s="68">
        <v>69.162000000000006</v>
      </c>
      <c r="F35" s="50">
        <v>15980</v>
      </c>
      <c r="G35" s="53">
        <v>1105.5</v>
      </c>
      <c r="H35" s="54">
        <v>381.11200000000002</v>
      </c>
      <c r="I35" s="51">
        <v>18000</v>
      </c>
      <c r="J35" s="53">
        <v>6859.1</v>
      </c>
      <c r="K35" s="155">
        <v>450.3</v>
      </c>
      <c r="L35" s="153">
        <v>17690</v>
      </c>
      <c r="M35" s="159">
        <v>7964.7</v>
      </c>
      <c r="N35" s="67">
        <v>14.696</v>
      </c>
      <c r="O35" s="48">
        <v>7870</v>
      </c>
      <c r="P35" s="56">
        <v>115.7</v>
      </c>
    </row>
    <row r="36" spans="1:16" x14ac:dyDescent="0.25">
      <c r="A36" s="16">
        <v>2010</v>
      </c>
      <c r="B36" s="60">
        <v>106.129</v>
      </c>
      <c r="C36" s="49">
        <v>3600</v>
      </c>
      <c r="D36" s="56">
        <v>382.4</v>
      </c>
      <c r="E36" s="68">
        <v>58.673999999999999</v>
      </c>
      <c r="F36" s="50">
        <v>18070</v>
      </c>
      <c r="G36" s="53">
        <v>1060.4000000000001</v>
      </c>
      <c r="H36" s="54">
        <v>392.94299999999998</v>
      </c>
      <c r="I36" s="51">
        <v>17870</v>
      </c>
      <c r="J36" s="53">
        <v>7020.8</v>
      </c>
      <c r="K36" s="155">
        <v>451.61700000000002</v>
      </c>
      <c r="L36" s="153">
        <v>17890</v>
      </c>
      <c r="M36" s="159">
        <v>8081.3</v>
      </c>
      <c r="N36" s="67">
        <v>13.63</v>
      </c>
      <c r="O36" s="191">
        <v>8820</v>
      </c>
      <c r="P36" s="56">
        <v>120.3</v>
      </c>
    </row>
    <row r="37" spans="1:16" x14ac:dyDescent="0.25">
      <c r="A37" s="16">
        <v>2011</v>
      </c>
      <c r="B37" s="60">
        <v>102.7</v>
      </c>
      <c r="C37" s="49">
        <v>3670</v>
      </c>
      <c r="D37" s="56">
        <v>376.7</v>
      </c>
      <c r="E37" s="68">
        <v>62.4</v>
      </c>
      <c r="F37" s="50">
        <v>14500</v>
      </c>
      <c r="G37" s="53">
        <v>905.4</v>
      </c>
      <c r="H37" s="54">
        <v>409.2</v>
      </c>
      <c r="I37" s="51">
        <v>15750</v>
      </c>
      <c r="J37" s="53">
        <v>6445.9</v>
      </c>
      <c r="K37" s="155">
        <v>471.6</v>
      </c>
      <c r="L37" s="153">
        <v>15590</v>
      </c>
      <c r="M37" s="159">
        <v>7351.3</v>
      </c>
      <c r="N37" s="67">
        <v>6.7</v>
      </c>
      <c r="O37" s="48">
        <v>11480</v>
      </c>
      <c r="P37" s="56">
        <v>77.400000000000006</v>
      </c>
    </row>
    <row r="38" spans="1:16" x14ac:dyDescent="0.25">
      <c r="A38" s="16">
        <v>2012</v>
      </c>
      <c r="B38" s="60">
        <v>95.3</v>
      </c>
      <c r="C38" s="49">
        <v>3570</v>
      </c>
      <c r="D38" s="56">
        <v>339.8</v>
      </c>
      <c r="E38" s="68">
        <v>59.3</v>
      </c>
      <c r="F38" s="50">
        <v>14170</v>
      </c>
      <c r="G38" s="53">
        <v>840.6</v>
      </c>
      <c r="H38" s="54">
        <v>411.8</v>
      </c>
      <c r="I38" s="51">
        <v>15920</v>
      </c>
      <c r="J38" s="53">
        <v>6556.1</v>
      </c>
      <c r="K38" s="155">
        <v>471.1</v>
      </c>
      <c r="L38" s="153">
        <v>15700</v>
      </c>
      <c r="M38" s="159">
        <v>7396.7</v>
      </c>
      <c r="N38" s="67">
        <v>6.7</v>
      </c>
      <c r="O38" s="48">
        <v>11440</v>
      </c>
      <c r="P38" s="56">
        <v>77.2</v>
      </c>
    </row>
    <row r="39" spans="1:16" x14ac:dyDescent="0.25">
      <c r="A39" s="16">
        <v>2013</v>
      </c>
      <c r="B39" s="60">
        <v>93.1</v>
      </c>
      <c r="C39" s="49">
        <v>3120</v>
      </c>
      <c r="D39" s="56">
        <v>290.8</v>
      </c>
      <c r="E39" s="68">
        <v>53.8</v>
      </c>
      <c r="F39" s="50">
        <v>12080</v>
      </c>
      <c r="G39" s="53">
        <v>650.1</v>
      </c>
      <c r="H39" s="54">
        <v>411.7</v>
      </c>
      <c r="I39" s="51">
        <v>15380</v>
      </c>
      <c r="J39" s="53">
        <v>6329.9</v>
      </c>
      <c r="K39" s="155">
        <v>465.4</v>
      </c>
      <c r="L39" s="153">
        <v>15000</v>
      </c>
      <c r="M39" s="159">
        <v>6979</v>
      </c>
      <c r="N39" s="67">
        <v>8.6999999999999993</v>
      </c>
      <c r="O39" s="48">
        <v>11650</v>
      </c>
      <c r="P39" s="56">
        <v>100.9</v>
      </c>
    </row>
    <row r="40" spans="1:16" x14ac:dyDescent="0.25">
      <c r="A40" s="16">
        <v>2014</v>
      </c>
      <c r="B40" s="60">
        <v>94.14</v>
      </c>
      <c r="C40" s="49">
        <v>3460</v>
      </c>
      <c r="D40" s="56">
        <v>325.39999999999998</v>
      </c>
      <c r="E40" s="68">
        <v>57.53</v>
      </c>
      <c r="F40" s="50">
        <v>16360</v>
      </c>
      <c r="G40" s="53">
        <v>941.1</v>
      </c>
      <c r="H40" s="54">
        <v>414.09</v>
      </c>
      <c r="I40" s="51">
        <v>15420</v>
      </c>
      <c r="J40" s="53">
        <v>6385.8</v>
      </c>
      <c r="K40" s="155">
        <v>471.63</v>
      </c>
      <c r="L40" s="153">
        <v>15540</v>
      </c>
      <c r="M40" s="159">
        <v>7326.9</v>
      </c>
      <c r="N40" s="67">
        <v>6.05</v>
      </c>
      <c r="O40" s="48">
        <v>11580</v>
      </c>
      <c r="P40" s="56">
        <v>70</v>
      </c>
    </row>
    <row r="41" spans="1:16" x14ac:dyDescent="0.25">
      <c r="A41" s="16">
        <v>2015</v>
      </c>
      <c r="B41" s="60">
        <v>85.71</v>
      </c>
      <c r="C41" s="49">
        <v>3760</v>
      </c>
      <c r="D41" s="56">
        <v>322.12</v>
      </c>
      <c r="E41" s="68">
        <v>58</v>
      </c>
      <c r="F41" s="50">
        <v>13840</v>
      </c>
      <c r="G41" s="53">
        <v>802.75</v>
      </c>
      <c r="H41" s="54">
        <v>434.26</v>
      </c>
      <c r="I41" s="51">
        <v>15910</v>
      </c>
      <c r="J41" s="53">
        <v>6910.82</v>
      </c>
      <c r="K41" s="155">
        <v>492.26</v>
      </c>
      <c r="L41" s="153">
        <v>15670</v>
      </c>
      <c r="M41" s="159">
        <v>7713.57</v>
      </c>
      <c r="N41" s="67">
        <v>5.93</v>
      </c>
      <c r="O41" s="48">
        <v>9570</v>
      </c>
      <c r="P41" s="56">
        <v>56.74</v>
      </c>
    </row>
    <row r="42" spans="1:16" x14ac:dyDescent="0.25">
      <c r="A42" s="16">
        <v>2016</v>
      </c>
      <c r="B42" s="60">
        <v>93.8</v>
      </c>
      <c r="C42" s="49">
        <v>3540</v>
      </c>
      <c r="D42" s="56">
        <v>332.1</v>
      </c>
      <c r="E42" s="68">
        <v>52.6</v>
      </c>
      <c r="F42" s="50">
        <v>13030</v>
      </c>
      <c r="G42" s="53">
        <v>686.1</v>
      </c>
      <c r="H42" s="54">
        <v>458.7</v>
      </c>
      <c r="I42" s="51">
        <v>15790</v>
      </c>
      <c r="J42" s="53">
        <v>7244.2</v>
      </c>
      <c r="K42" s="155">
        <v>511.4</v>
      </c>
      <c r="L42" s="153">
        <v>15510</v>
      </c>
      <c r="M42" s="159">
        <v>7930.3</v>
      </c>
      <c r="N42" s="67">
        <v>12</v>
      </c>
      <c r="O42" s="48">
        <v>7330</v>
      </c>
      <c r="P42" s="56">
        <v>87.6</v>
      </c>
    </row>
    <row r="43" spans="1:16" x14ac:dyDescent="0.25">
      <c r="A43" s="16">
        <v>2017</v>
      </c>
      <c r="B43" s="60">
        <v>86.6</v>
      </c>
      <c r="C43" s="49">
        <v>3390</v>
      </c>
      <c r="D43" s="56">
        <v>293.3</v>
      </c>
      <c r="E43" s="68">
        <v>73.3</v>
      </c>
      <c r="F43" s="50">
        <v>10140</v>
      </c>
      <c r="G43" s="53">
        <v>744</v>
      </c>
      <c r="H43" s="54">
        <v>478.6</v>
      </c>
      <c r="I43" s="51">
        <v>12620</v>
      </c>
      <c r="J43" s="53">
        <v>6039.5</v>
      </c>
      <c r="K43" s="155">
        <v>551.9</v>
      </c>
      <c r="L43" s="153">
        <v>12290</v>
      </c>
      <c r="M43" s="159">
        <v>6783.5</v>
      </c>
      <c r="N43" s="67">
        <v>8.9</v>
      </c>
      <c r="O43" s="48">
        <v>7240</v>
      </c>
      <c r="P43" s="56">
        <v>64.8</v>
      </c>
    </row>
    <row r="44" spans="1:16" x14ac:dyDescent="0.25">
      <c r="A44" s="16">
        <v>2018</v>
      </c>
      <c r="B44" s="60">
        <v>109.8</v>
      </c>
      <c r="C44" s="49">
        <v>2920</v>
      </c>
      <c r="D44" s="56">
        <v>320.10000000000002</v>
      </c>
      <c r="E44" s="68">
        <v>67.2</v>
      </c>
      <c r="F44" s="50">
        <v>9930</v>
      </c>
      <c r="G44" s="53">
        <v>667</v>
      </c>
      <c r="H44" s="54">
        <v>502.9</v>
      </c>
      <c r="I44" s="51">
        <v>13110</v>
      </c>
      <c r="J44" s="53">
        <v>6591.9</v>
      </c>
      <c r="K44" s="155">
        <v>570.1</v>
      </c>
      <c r="L44" s="153">
        <v>12730</v>
      </c>
      <c r="M44" s="159">
        <v>7258.9</v>
      </c>
      <c r="N44" s="67">
        <v>12.2</v>
      </c>
      <c r="O44" s="48">
        <v>9170</v>
      </c>
      <c r="P44" s="56">
        <v>111.9</v>
      </c>
    </row>
    <row r="45" spans="1:16" x14ac:dyDescent="0.25">
      <c r="A45" s="16">
        <v>2019</v>
      </c>
      <c r="B45" s="60">
        <v>117.2</v>
      </c>
      <c r="C45" s="49">
        <v>3520</v>
      </c>
      <c r="D45" s="56">
        <v>412.6</v>
      </c>
      <c r="E45" s="68">
        <v>49.2</v>
      </c>
      <c r="F45" s="50">
        <v>12420</v>
      </c>
      <c r="G45" s="53">
        <v>611.29999999999995</v>
      </c>
      <c r="H45" s="54">
        <v>542.1</v>
      </c>
      <c r="I45" s="51">
        <v>16020</v>
      </c>
      <c r="J45" s="53">
        <v>8682.1</v>
      </c>
      <c r="K45" s="155">
        <v>591.29999999999995</v>
      </c>
      <c r="L45" s="153">
        <v>15720</v>
      </c>
      <c r="M45" s="159">
        <v>9293.4</v>
      </c>
      <c r="N45" s="67">
        <v>8.8000000000000007</v>
      </c>
      <c r="O45" s="48">
        <v>5760</v>
      </c>
      <c r="P45" s="56">
        <v>50.7</v>
      </c>
    </row>
    <row r="46" spans="1:16" x14ac:dyDescent="0.25">
      <c r="A46" s="16">
        <v>2020</v>
      </c>
      <c r="B46" s="60">
        <v>101</v>
      </c>
      <c r="C46" s="49">
        <v>3280</v>
      </c>
      <c r="D46" s="56">
        <v>331.6</v>
      </c>
      <c r="E46" s="68">
        <v>44.6</v>
      </c>
      <c r="F46" s="50">
        <v>14170</v>
      </c>
      <c r="G46" s="53">
        <v>631.6</v>
      </c>
      <c r="H46" s="54">
        <v>564.29999999999995</v>
      </c>
      <c r="I46" s="51">
        <v>15520</v>
      </c>
      <c r="J46" s="53">
        <v>8759</v>
      </c>
      <c r="K46" s="155">
        <v>608.79999999999995</v>
      </c>
      <c r="L46" s="153">
        <v>15420</v>
      </c>
      <c r="M46" s="159">
        <v>9390.6</v>
      </c>
      <c r="N46" s="67">
        <v>6</v>
      </c>
      <c r="O46" s="48">
        <v>7550</v>
      </c>
      <c r="P46" s="56">
        <v>45.2</v>
      </c>
    </row>
    <row r="47" spans="1:16" x14ac:dyDescent="0.25">
      <c r="A47" s="16">
        <v>2021</v>
      </c>
      <c r="B47" s="60">
        <v>94.1</v>
      </c>
      <c r="C47" s="49">
        <v>3650</v>
      </c>
      <c r="D47" s="56">
        <v>343.6</v>
      </c>
      <c r="E47" s="68">
        <v>38</v>
      </c>
      <c r="F47" s="50">
        <v>14110</v>
      </c>
      <c r="G47" s="53">
        <v>536.5</v>
      </c>
      <c r="H47" s="54">
        <v>461</v>
      </c>
      <c r="I47" s="51">
        <v>16090</v>
      </c>
      <c r="J47" s="53">
        <v>7416.8</v>
      </c>
      <c r="K47" s="155">
        <v>499</v>
      </c>
      <c r="L47" s="153">
        <v>15940</v>
      </c>
      <c r="M47" s="159">
        <v>7953.3</v>
      </c>
      <c r="N47" s="67">
        <v>2.8</v>
      </c>
      <c r="O47" s="48">
        <v>9220</v>
      </c>
      <c r="P47" s="56">
        <v>26.2</v>
      </c>
    </row>
    <row r="48" spans="1:16" x14ac:dyDescent="0.25">
      <c r="A48" s="16">
        <v>2022</v>
      </c>
      <c r="B48" s="60">
        <v>86.4</v>
      </c>
      <c r="C48" s="49">
        <v>3720</v>
      </c>
      <c r="D48" s="56">
        <v>321.2</v>
      </c>
      <c r="E48" s="68">
        <v>32.1</v>
      </c>
      <c r="F48" s="50">
        <v>13640</v>
      </c>
      <c r="G48" s="53">
        <v>437</v>
      </c>
      <c r="H48" s="54">
        <v>439.8</v>
      </c>
      <c r="I48" s="51">
        <v>16320</v>
      </c>
      <c r="J48" s="53">
        <v>7179</v>
      </c>
      <c r="K48" s="155">
        <v>471.9</v>
      </c>
      <c r="L48" s="153">
        <v>16140</v>
      </c>
      <c r="M48" s="159">
        <v>7616</v>
      </c>
      <c r="N48" s="67">
        <v>3.1</v>
      </c>
      <c r="O48" s="48">
        <v>12900</v>
      </c>
      <c r="P48" s="56">
        <v>40.1</v>
      </c>
    </row>
    <row r="49" spans="1:34" ht="10" customHeight="1" x14ac:dyDescent="0.25">
      <c r="A49" s="16"/>
      <c r="B49" s="164"/>
      <c r="C49" s="251"/>
      <c r="D49" s="165"/>
      <c r="E49" s="164"/>
      <c r="F49" s="251"/>
      <c r="G49" s="165"/>
      <c r="H49" s="164"/>
      <c r="I49" s="251"/>
      <c r="J49" s="165"/>
      <c r="K49" s="164"/>
      <c r="L49" s="251"/>
      <c r="M49" s="165"/>
      <c r="N49" s="164"/>
      <c r="O49" s="251"/>
      <c r="P49" s="165"/>
      <c r="Q49" s="164"/>
    </row>
    <row r="50" spans="1:34" ht="10" customHeight="1" x14ac:dyDescent="0.25">
      <c r="A50" s="166"/>
      <c r="B50" s="167"/>
      <c r="C50" s="167"/>
      <c r="D50" s="168"/>
      <c r="E50" s="167"/>
      <c r="F50" s="167"/>
      <c r="G50" s="168"/>
      <c r="H50" s="167"/>
      <c r="I50" s="167"/>
      <c r="J50" s="168"/>
      <c r="K50" s="167"/>
      <c r="L50" s="167"/>
      <c r="M50" s="168"/>
      <c r="N50" s="167"/>
      <c r="O50" s="167"/>
      <c r="P50" s="168"/>
    </row>
    <row r="51" spans="1:34" ht="10.5" customHeight="1" x14ac:dyDescent="0.25">
      <c r="A51" s="92"/>
      <c r="B51" s="24"/>
      <c r="C51" s="230"/>
      <c r="D51" s="24"/>
      <c r="E51" s="24"/>
      <c r="F51" s="230"/>
      <c r="G51" s="24"/>
      <c r="H51" s="24"/>
      <c r="I51" s="230"/>
      <c r="J51" s="24"/>
      <c r="K51" s="24"/>
      <c r="L51" s="230"/>
      <c r="M51" s="24"/>
      <c r="N51" s="24"/>
      <c r="O51" s="230"/>
      <c r="P51" s="24"/>
    </row>
    <row r="52" spans="1:34" ht="10.5" customHeight="1" x14ac:dyDescent="0.25">
      <c r="A52" s="188" t="s">
        <v>128</v>
      </c>
      <c r="B52" s="8"/>
      <c r="C52" s="9"/>
      <c r="D52" s="8"/>
      <c r="E52" s="9"/>
      <c r="F52" s="9"/>
      <c r="G52" s="8"/>
      <c r="H52" s="8"/>
      <c r="I52" s="8"/>
      <c r="J52" s="8"/>
      <c r="K52" s="37"/>
      <c r="L52" s="38"/>
      <c r="M52" s="38"/>
      <c r="N52" s="38"/>
      <c r="O52" s="38"/>
      <c r="P52" s="38"/>
    </row>
    <row r="53" spans="1:34" ht="10.5" customHeight="1" x14ac:dyDescent="0.25">
      <c r="A53" s="188" t="s">
        <v>127</v>
      </c>
      <c r="B53" s="8"/>
      <c r="C53" s="9"/>
      <c r="D53" s="8"/>
      <c r="E53" s="9"/>
      <c r="F53" s="9"/>
      <c r="G53" s="8"/>
      <c r="H53" s="8"/>
      <c r="I53" s="8"/>
      <c r="J53" s="8"/>
      <c r="K53" s="37"/>
      <c r="L53" s="38"/>
      <c r="M53" s="38"/>
      <c r="N53" s="38"/>
      <c r="O53" s="38"/>
      <c r="P53" s="38"/>
    </row>
    <row r="54" spans="1:34" ht="16.5" customHeight="1" x14ac:dyDescent="0.25">
      <c r="A54" s="223" t="s">
        <v>129</v>
      </c>
      <c r="B54" s="8"/>
      <c r="C54" s="9"/>
      <c r="D54" s="8"/>
      <c r="E54" s="9"/>
      <c r="F54" s="9"/>
      <c r="G54" s="8"/>
      <c r="H54" s="97"/>
      <c r="I54" s="96"/>
      <c r="J54" s="97"/>
      <c r="K54" s="37"/>
      <c r="L54" s="38"/>
      <c r="M54" s="38"/>
      <c r="N54" s="38"/>
      <c r="O54" s="38"/>
      <c r="P54" s="38"/>
    </row>
    <row r="55" spans="1:34" ht="10.5" customHeight="1" x14ac:dyDescent="0.25">
      <c r="A55" s="110" t="s">
        <v>117</v>
      </c>
      <c r="B55" s="8"/>
      <c r="C55" s="9"/>
      <c r="D55" s="8"/>
      <c r="E55" s="9"/>
      <c r="F55" s="9"/>
      <c r="G55" s="8"/>
      <c r="H55" s="97"/>
      <c r="I55" s="96"/>
      <c r="J55" s="97"/>
      <c r="K55" s="37"/>
      <c r="L55" s="38"/>
      <c r="M55" s="38"/>
      <c r="N55" s="38"/>
      <c r="O55" s="38"/>
      <c r="P55" s="38"/>
    </row>
    <row r="56" spans="1:34" ht="10.5" customHeight="1" x14ac:dyDescent="0.25">
      <c r="A56" s="106" t="s">
        <v>141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</row>
    <row r="57" spans="1:34" ht="10.5" customHeight="1" x14ac:dyDescent="0.25">
      <c r="A57" s="106" t="s">
        <v>142</v>
      </c>
      <c r="B57" s="97"/>
      <c r="C57" s="97"/>
      <c r="D57" s="97"/>
      <c r="E57" s="97"/>
      <c r="F57" s="97"/>
      <c r="G57" s="9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</row>
    <row r="58" spans="1:34" ht="10.5" customHeight="1" x14ac:dyDescent="0.25">
      <c r="A58" s="250" t="s">
        <v>143</v>
      </c>
      <c r="B58" s="97"/>
      <c r="C58" s="97"/>
      <c r="D58" s="97"/>
      <c r="E58" s="97"/>
      <c r="F58" s="97"/>
      <c r="G58" s="97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</row>
    <row r="59" spans="1:34" ht="7.5" customHeight="1" x14ac:dyDescent="0.25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</row>
    <row r="60" spans="1:34" ht="10.5" customHeight="1" x14ac:dyDescent="0.25">
      <c r="A60" s="86" t="s">
        <v>121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1:34" ht="10.5" customHeight="1" x14ac:dyDescent="0.25">
      <c r="A61" s="86" t="s">
        <v>122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1:34" ht="10.5" customHeight="1" x14ac:dyDescent="0.25">
      <c r="A62" s="87" t="s">
        <v>123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</sheetData>
  <phoneticPr fontId="0" type="noConversion"/>
  <pageMargins left="0.78740157480314965" right="0.78740157480314965" top="0.59055118110236227" bottom="0.19685039370078741" header="0.47244094488188981" footer="0.19685039370078741"/>
  <pageSetup paperSize="9" scale="98" firstPageNumber="1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64"/>
  <sheetViews>
    <sheetView zoomScaleNormal="100" workbookViewId="0">
      <selection activeCell="A7" sqref="A7"/>
    </sheetView>
  </sheetViews>
  <sheetFormatPr defaultRowHeight="12.5" x14ac:dyDescent="0.25"/>
  <cols>
    <col min="1" max="1" width="9.453125" customWidth="1"/>
    <col min="2" max="46" width="8.1796875" customWidth="1"/>
  </cols>
  <sheetData>
    <row r="1" spans="1:54" ht="12.75" customHeight="1" x14ac:dyDescent="0.25">
      <c r="A1" s="256" t="s">
        <v>144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</row>
    <row r="2" spans="1:54" ht="12.7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</row>
    <row r="3" spans="1:54" ht="12.7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</row>
    <row r="4" spans="1:54" ht="23.2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</row>
    <row r="5" spans="1:54" ht="10" customHeight="1" x14ac:dyDescent="0.2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90"/>
      <c r="AV5" s="90"/>
      <c r="AW5" s="90"/>
      <c r="AX5" s="90"/>
      <c r="AY5" s="90"/>
      <c r="AZ5" s="90"/>
      <c r="BA5" s="90"/>
      <c r="BB5" s="90"/>
    </row>
    <row r="6" spans="1:54" ht="6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</row>
    <row r="7" spans="1:54" ht="17.25" customHeight="1" x14ac:dyDescent="0.25">
      <c r="A7" s="113" t="s">
        <v>156</v>
      </c>
      <c r="B7" s="113"/>
      <c r="C7" s="115"/>
      <c r="D7" s="115"/>
      <c r="E7" s="115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</row>
    <row r="8" spans="1:54" ht="17.25" customHeight="1" x14ac:dyDescent="0.25">
      <c r="A8" s="116" t="s">
        <v>157</v>
      </c>
      <c r="B8" s="113"/>
      <c r="C8" s="115"/>
      <c r="D8" s="115"/>
      <c r="E8" s="115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</row>
    <row r="9" spans="1:54" ht="17.25" customHeight="1" x14ac:dyDescent="0.25">
      <c r="A9" s="123" t="s">
        <v>158</v>
      </c>
      <c r="B9" s="123"/>
      <c r="C9" s="173"/>
      <c r="D9" s="173"/>
      <c r="E9" s="173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</row>
    <row r="10" spans="1:54" ht="10" customHeight="1" x14ac:dyDescent="0.25">
      <c r="A10" s="117"/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</row>
    <row r="11" spans="1:54" s="1" customFormat="1" ht="18.75" customHeight="1" x14ac:dyDescent="0.25">
      <c r="A11" s="176" t="s">
        <v>0</v>
      </c>
      <c r="B11" s="3" t="s">
        <v>52</v>
      </c>
      <c r="C11" s="3"/>
      <c r="D11" s="2"/>
      <c r="E11" s="178" t="s">
        <v>53</v>
      </c>
      <c r="F11" s="2"/>
      <c r="G11" s="2"/>
      <c r="H11" s="178" t="s">
        <v>54</v>
      </c>
      <c r="I11" s="2"/>
      <c r="J11" s="2"/>
      <c r="K11" s="178" t="s">
        <v>62</v>
      </c>
      <c r="L11" s="2"/>
      <c r="M11" s="2"/>
      <c r="N11" s="178" t="s">
        <v>101</v>
      </c>
      <c r="O11" s="2"/>
      <c r="P11" s="2"/>
      <c r="Q11" s="182" t="s">
        <v>63</v>
      </c>
      <c r="R11" s="160"/>
      <c r="S11" s="160"/>
      <c r="T11" s="178" t="s">
        <v>71</v>
      </c>
      <c r="U11" s="2"/>
      <c r="V11" s="2"/>
      <c r="W11" s="178" t="s">
        <v>70</v>
      </c>
      <c r="X11" s="2"/>
      <c r="Y11" s="2"/>
      <c r="Z11" s="178" t="s">
        <v>124</v>
      </c>
      <c r="AA11" s="2"/>
      <c r="AB11" s="2"/>
      <c r="AC11" s="178" t="s">
        <v>44</v>
      </c>
      <c r="AD11" s="2"/>
      <c r="AE11" s="3"/>
      <c r="AF11" s="177" t="s">
        <v>45</v>
      </c>
      <c r="AG11" s="4"/>
      <c r="AH11" s="2"/>
      <c r="AI11" s="178" t="s">
        <v>130</v>
      </c>
      <c r="AJ11" s="2"/>
      <c r="AK11" s="3"/>
      <c r="AL11" s="192" t="s">
        <v>46</v>
      </c>
      <c r="AM11" s="193"/>
      <c r="AN11" s="194"/>
      <c r="AO11" s="2" t="s">
        <v>110</v>
      </c>
      <c r="AP11" s="2"/>
      <c r="AQ11" s="2"/>
      <c r="AR11" s="178" t="s">
        <v>76</v>
      </c>
      <c r="AS11" s="2"/>
      <c r="AT11" s="2"/>
    </row>
    <row r="12" spans="1:54" ht="10.5" customHeight="1" x14ac:dyDescent="0.25">
      <c r="A12" s="13" t="s">
        <v>1</v>
      </c>
      <c r="B12" s="29" t="s">
        <v>55</v>
      </c>
      <c r="C12" s="5"/>
      <c r="D12" s="17"/>
      <c r="E12" s="73" t="s">
        <v>56</v>
      </c>
      <c r="F12" s="17"/>
      <c r="G12" s="17"/>
      <c r="H12" s="73" t="s">
        <v>57</v>
      </c>
      <c r="I12" s="17"/>
      <c r="J12" s="17"/>
      <c r="K12" s="73" t="s">
        <v>64</v>
      </c>
      <c r="L12" s="17"/>
      <c r="M12" s="17"/>
      <c r="N12" s="73" t="s">
        <v>65</v>
      </c>
      <c r="O12" s="17"/>
      <c r="P12" s="17"/>
      <c r="Q12" s="133" t="s">
        <v>66</v>
      </c>
      <c r="R12" s="134"/>
      <c r="S12" s="134"/>
      <c r="T12" s="73" t="s">
        <v>73</v>
      </c>
      <c r="U12" s="17"/>
      <c r="V12" s="17"/>
      <c r="W12" s="73" t="s">
        <v>72</v>
      </c>
      <c r="X12" s="17"/>
      <c r="Y12" s="17"/>
      <c r="Z12" s="186" t="s">
        <v>125</v>
      </c>
      <c r="AA12" s="17"/>
      <c r="AB12" s="17"/>
      <c r="AC12" s="186" t="s">
        <v>132</v>
      </c>
      <c r="AD12" s="17"/>
      <c r="AE12" s="5"/>
      <c r="AF12" s="76" t="s">
        <v>47</v>
      </c>
      <c r="AG12" s="28"/>
      <c r="AH12" s="17"/>
      <c r="AI12" s="186" t="s">
        <v>131</v>
      </c>
      <c r="AJ12" s="17"/>
      <c r="AK12" s="5"/>
      <c r="AL12" s="195" t="s">
        <v>48</v>
      </c>
      <c r="AM12" s="196"/>
      <c r="AN12" s="197"/>
      <c r="AO12" s="17" t="s">
        <v>111</v>
      </c>
      <c r="AP12" s="17"/>
      <c r="AQ12" s="17"/>
      <c r="AR12" s="73" t="s">
        <v>77</v>
      </c>
      <c r="AS12" s="17"/>
      <c r="AT12" s="17"/>
    </row>
    <row r="13" spans="1:54" ht="10.5" customHeight="1" x14ac:dyDescent="0.25">
      <c r="A13" s="14" t="s">
        <v>2</v>
      </c>
      <c r="B13" s="31" t="s">
        <v>58</v>
      </c>
      <c r="C13" s="6"/>
      <c r="D13" s="18"/>
      <c r="E13" s="74" t="s">
        <v>59</v>
      </c>
      <c r="F13" s="18"/>
      <c r="G13" s="18"/>
      <c r="H13" s="74" t="s">
        <v>60</v>
      </c>
      <c r="I13" s="18"/>
      <c r="J13" s="18"/>
      <c r="K13" s="74" t="s">
        <v>67</v>
      </c>
      <c r="L13" s="18"/>
      <c r="M13" s="18"/>
      <c r="N13" s="74" t="s">
        <v>68</v>
      </c>
      <c r="O13" s="18"/>
      <c r="P13" s="18"/>
      <c r="Q13" s="136" t="s">
        <v>69</v>
      </c>
      <c r="R13" s="137"/>
      <c r="S13" s="137"/>
      <c r="T13" s="74" t="s">
        <v>75</v>
      </c>
      <c r="U13" s="18"/>
      <c r="V13" s="18"/>
      <c r="W13" s="74" t="s">
        <v>74</v>
      </c>
      <c r="X13" s="18"/>
      <c r="Y13" s="18"/>
      <c r="Z13" s="187" t="s">
        <v>126</v>
      </c>
      <c r="AA13" s="18"/>
      <c r="AB13" s="18"/>
      <c r="AC13" s="74" t="s">
        <v>49</v>
      </c>
      <c r="AD13" s="18"/>
      <c r="AE13" s="5"/>
      <c r="AF13" s="80" t="s">
        <v>50</v>
      </c>
      <c r="AG13" s="32"/>
      <c r="AH13" s="18"/>
      <c r="AI13" s="187" t="s">
        <v>133</v>
      </c>
      <c r="AJ13" s="18"/>
      <c r="AK13" s="5"/>
      <c r="AL13" s="198" t="s">
        <v>51</v>
      </c>
      <c r="AM13" s="199"/>
      <c r="AN13" s="197"/>
      <c r="AO13" s="18" t="s">
        <v>114</v>
      </c>
      <c r="AP13" s="18"/>
      <c r="AQ13" s="18"/>
      <c r="AR13" s="74" t="s">
        <v>78</v>
      </c>
      <c r="AS13" s="18"/>
      <c r="AT13" s="18"/>
    </row>
    <row r="14" spans="1:54" s="40" customFormat="1" ht="10.5" customHeight="1" x14ac:dyDescent="0.25">
      <c r="A14" s="14"/>
      <c r="B14" s="100" t="s">
        <v>61</v>
      </c>
      <c r="C14" s="21"/>
      <c r="D14" s="30"/>
      <c r="E14" s="82"/>
      <c r="F14" s="30"/>
      <c r="G14" s="30"/>
      <c r="H14" s="82"/>
      <c r="I14" s="30"/>
      <c r="J14" s="30"/>
      <c r="K14" s="82"/>
      <c r="L14" s="30"/>
      <c r="M14" s="30"/>
      <c r="N14" s="103" t="s">
        <v>92</v>
      </c>
      <c r="O14" s="30"/>
      <c r="P14" s="30"/>
      <c r="Q14" s="183"/>
      <c r="R14" s="161"/>
      <c r="S14" s="161"/>
      <c r="T14" s="82"/>
      <c r="U14" s="30"/>
      <c r="V14" s="30"/>
      <c r="W14" s="82"/>
      <c r="X14" s="30"/>
      <c r="Y14" s="30"/>
      <c r="Z14" s="82"/>
      <c r="AA14" s="30"/>
      <c r="AB14" s="30"/>
      <c r="AC14" s="103" t="s">
        <v>134</v>
      </c>
      <c r="AD14" s="22"/>
      <c r="AE14" s="33"/>
      <c r="AF14" s="103" t="s">
        <v>134</v>
      </c>
      <c r="AG14" s="30"/>
      <c r="AH14" s="30"/>
      <c r="AI14" s="79"/>
      <c r="AJ14" s="22"/>
      <c r="AK14" s="33"/>
      <c r="AL14" s="200"/>
      <c r="AM14" s="201"/>
      <c r="AN14" s="202"/>
      <c r="AO14" s="30"/>
      <c r="AP14" s="30"/>
      <c r="AQ14" s="30"/>
      <c r="AR14" s="82"/>
      <c r="AS14" s="30"/>
      <c r="AT14" s="30"/>
    </row>
    <row r="15" spans="1:54" ht="10.5" customHeight="1" x14ac:dyDescent="0.25">
      <c r="A15" s="14"/>
      <c r="B15" s="25" t="s">
        <v>5</v>
      </c>
      <c r="C15" s="7" t="s">
        <v>6</v>
      </c>
      <c r="D15" s="7"/>
      <c r="E15" s="25" t="s">
        <v>5</v>
      </c>
      <c r="F15" s="7" t="s">
        <v>6</v>
      </c>
      <c r="G15" s="7"/>
      <c r="H15" s="25" t="s">
        <v>5</v>
      </c>
      <c r="I15" s="7" t="s">
        <v>6</v>
      </c>
      <c r="J15" s="7"/>
      <c r="K15" s="25" t="s">
        <v>5</v>
      </c>
      <c r="L15" s="7" t="s">
        <v>6</v>
      </c>
      <c r="M15" s="7"/>
      <c r="N15" s="25" t="s">
        <v>5</v>
      </c>
      <c r="O15" s="7" t="s">
        <v>6</v>
      </c>
      <c r="P15" s="7"/>
      <c r="Q15" s="141" t="s">
        <v>5</v>
      </c>
      <c r="R15" s="142" t="s">
        <v>6</v>
      </c>
      <c r="S15" s="142"/>
      <c r="T15" s="25" t="s">
        <v>5</v>
      </c>
      <c r="U15" s="7" t="s">
        <v>6</v>
      </c>
      <c r="V15" s="7"/>
      <c r="W15" s="25" t="s">
        <v>5</v>
      </c>
      <c r="X15" s="7" t="s">
        <v>6</v>
      </c>
      <c r="Y15" s="7"/>
      <c r="Z15" s="25" t="s">
        <v>5</v>
      </c>
      <c r="AA15" s="7" t="s">
        <v>6</v>
      </c>
      <c r="AB15" s="7"/>
      <c r="AC15" s="25" t="s">
        <v>5</v>
      </c>
      <c r="AD15" s="7" t="s">
        <v>6</v>
      </c>
      <c r="AE15" s="7"/>
      <c r="AF15" s="25" t="s">
        <v>5</v>
      </c>
      <c r="AG15" s="7" t="s">
        <v>6</v>
      </c>
      <c r="AH15" s="7"/>
      <c r="AI15" s="25" t="s">
        <v>5</v>
      </c>
      <c r="AJ15" s="7" t="s">
        <v>6</v>
      </c>
      <c r="AK15" s="7"/>
      <c r="AL15" s="203" t="s">
        <v>5</v>
      </c>
      <c r="AM15" s="204" t="s">
        <v>6</v>
      </c>
      <c r="AN15" s="204"/>
      <c r="AO15" s="25" t="s">
        <v>5</v>
      </c>
      <c r="AP15" s="7" t="s">
        <v>6</v>
      </c>
      <c r="AQ15" s="7"/>
      <c r="AR15" s="25" t="s">
        <v>5</v>
      </c>
      <c r="AS15" s="7" t="s">
        <v>6</v>
      </c>
      <c r="AT15" s="7"/>
    </row>
    <row r="16" spans="1:54" ht="10.5" customHeight="1" x14ac:dyDescent="0.25">
      <c r="A16" s="8"/>
      <c r="B16" s="26" t="s">
        <v>7</v>
      </c>
      <c r="C16" s="10" t="s">
        <v>8</v>
      </c>
      <c r="D16" s="10"/>
      <c r="E16" s="26" t="s">
        <v>7</v>
      </c>
      <c r="F16" s="10" t="s">
        <v>8</v>
      </c>
      <c r="G16" s="10"/>
      <c r="H16" s="26" t="s">
        <v>7</v>
      </c>
      <c r="I16" s="10" t="s">
        <v>8</v>
      </c>
      <c r="J16" s="10"/>
      <c r="K16" s="26" t="s">
        <v>7</v>
      </c>
      <c r="L16" s="10" t="s">
        <v>8</v>
      </c>
      <c r="M16" s="10"/>
      <c r="N16" s="26" t="s">
        <v>7</v>
      </c>
      <c r="O16" s="10" t="s">
        <v>8</v>
      </c>
      <c r="P16" s="10"/>
      <c r="Q16" s="143" t="s">
        <v>7</v>
      </c>
      <c r="R16" s="144" t="s">
        <v>8</v>
      </c>
      <c r="S16" s="144"/>
      <c r="T16" s="26" t="s">
        <v>7</v>
      </c>
      <c r="U16" s="10" t="s">
        <v>8</v>
      </c>
      <c r="V16" s="10"/>
      <c r="W16" s="26" t="s">
        <v>7</v>
      </c>
      <c r="X16" s="10" t="s">
        <v>8</v>
      </c>
      <c r="Y16" s="10"/>
      <c r="Z16" s="26" t="s">
        <v>7</v>
      </c>
      <c r="AA16" s="10" t="s">
        <v>8</v>
      </c>
      <c r="AB16" s="10"/>
      <c r="AC16" s="26" t="s">
        <v>7</v>
      </c>
      <c r="AD16" s="10" t="s">
        <v>8</v>
      </c>
      <c r="AE16" s="10"/>
      <c r="AF16" s="26" t="s">
        <v>7</v>
      </c>
      <c r="AG16" s="10" t="s">
        <v>8</v>
      </c>
      <c r="AH16" s="10"/>
      <c r="AI16" s="26" t="s">
        <v>7</v>
      </c>
      <c r="AJ16" s="10" t="s">
        <v>8</v>
      </c>
      <c r="AK16" s="10"/>
      <c r="AL16" s="205" t="s">
        <v>7</v>
      </c>
      <c r="AM16" s="206" t="s">
        <v>8</v>
      </c>
      <c r="AN16" s="206"/>
      <c r="AO16" s="26" t="s">
        <v>7</v>
      </c>
      <c r="AP16" s="10" t="s">
        <v>8</v>
      </c>
      <c r="AQ16" s="10"/>
      <c r="AR16" s="26" t="s">
        <v>7</v>
      </c>
      <c r="AS16" s="10" t="s">
        <v>8</v>
      </c>
      <c r="AT16" s="10"/>
    </row>
    <row r="17" spans="1:46" ht="10.5" customHeight="1" x14ac:dyDescent="0.25">
      <c r="A17" s="8"/>
      <c r="B17" s="77" t="s">
        <v>9</v>
      </c>
      <c r="C17" s="11" t="s">
        <v>10</v>
      </c>
      <c r="D17" s="10"/>
      <c r="E17" s="77" t="s">
        <v>9</v>
      </c>
      <c r="F17" s="11" t="s">
        <v>10</v>
      </c>
      <c r="G17" s="10"/>
      <c r="H17" s="77" t="s">
        <v>9</v>
      </c>
      <c r="I17" s="11" t="s">
        <v>10</v>
      </c>
      <c r="J17" s="10"/>
      <c r="K17" s="77" t="s">
        <v>9</v>
      </c>
      <c r="L17" s="11" t="s">
        <v>10</v>
      </c>
      <c r="M17" s="10"/>
      <c r="N17" s="77" t="s">
        <v>9</v>
      </c>
      <c r="O17" s="11" t="s">
        <v>10</v>
      </c>
      <c r="P17" s="10"/>
      <c r="Q17" s="145" t="s">
        <v>9</v>
      </c>
      <c r="R17" s="146" t="s">
        <v>10</v>
      </c>
      <c r="S17" s="144"/>
      <c r="T17" s="77" t="s">
        <v>9</v>
      </c>
      <c r="U17" s="11" t="s">
        <v>10</v>
      </c>
      <c r="V17" s="10"/>
      <c r="W17" s="77" t="s">
        <v>9</v>
      </c>
      <c r="X17" s="11" t="s">
        <v>10</v>
      </c>
      <c r="Y17" s="10"/>
      <c r="Z17" s="77" t="s">
        <v>9</v>
      </c>
      <c r="AA17" s="11" t="s">
        <v>10</v>
      </c>
      <c r="AB17" s="10"/>
      <c r="AC17" s="77" t="s">
        <v>9</v>
      </c>
      <c r="AD17" s="11" t="s">
        <v>10</v>
      </c>
      <c r="AE17" s="10"/>
      <c r="AF17" s="77" t="s">
        <v>9</v>
      </c>
      <c r="AG17" s="11" t="s">
        <v>10</v>
      </c>
      <c r="AH17" s="10"/>
      <c r="AI17" s="77" t="s">
        <v>9</v>
      </c>
      <c r="AJ17" s="11" t="s">
        <v>10</v>
      </c>
      <c r="AK17" s="10"/>
      <c r="AL17" s="207" t="s">
        <v>9</v>
      </c>
      <c r="AM17" s="208" t="s">
        <v>10</v>
      </c>
      <c r="AN17" s="206"/>
      <c r="AO17" s="77" t="s">
        <v>9</v>
      </c>
      <c r="AP17" s="11" t="s">
        <v>10</v>
      </c>
      <c r="AQ17" s="10"/>
      <c r="AR17" s="77" t="s">
        <v>9</v>
      </c>
      <c r="AS17" s="11" t="s">
        <v>10</v>
      </c>
      <c r="AT17" s="10"/>
    </row>
    <row r="18" spans="1:46" ht="10.5" customHeight="1" x14ac:dyDescent="0.25">
      <c r="A18" s="8"/>
      <c r="B18" s="34"/>
      <c r="C18" s="35"/>
      <c r="D18" s="23"/>
      <c r="E18" s="34"/>
      <c r="F18" s="35"/>
      <c r="G18" s="23"/>
      <c r="H18" s="34"/>
      <c r="I18" s="35"/>
      <c r="J18" s="23"/>
      <c r="K18" s="34"/>
      <c r="L18" s="35"/>
      <c r="M18" s="23"/>
      <c r="N18" s="34"/>
      <c r="O18" s="35"/>
      <c r="P18" s="23"/>
      <c r="Q18" s="147"/>
      <c r="R18" s="148"/>
      <c r="S18" s="149"/>
      <c r="T18" s="34"/>
      <c r="U18" s="35"/>
      <c r="V18" s="23"/>
      <c r="W18" s="34"/>
      <c r="X18" s="35"/>
      <c r="Y18" s="23"/>
      <c r="Z18" s="34"/>
      <c r="AA18" s="35"/>
      <c r="AB18" s="23"/>
      <c r="AC18" s="34"/>
      <c r="AD18" s="35"/>
      <c r="AE18" s="23"/>
      <c r="AF18" s="34"/>
      <c r="AG18" s="35"/>
      <c r="AH18" s="23"/>
      <c r="AI18" s="34"/>
      <c r="AJ18" s="35"/>
      <c r="AK18" s="23"/>
      <c r="AL18" s="209"/>
      <c r="AM18" s="210"/>
      <c r="AN18" s="211"/>
      <c r="AO18" s="103" t="s">
        <v>113</v>
      </c>
      <c r="AP18" s="35"/>
      <c r="AQ18" s="23"/>
      <c r="AR18" s="34"/>
      <c r="AS18" s="35"/>
      <c r="AT18" s="23"/>
    </row>
    <row r="19" spans="1:46" ht="25" customHeight="1" x14ac:dyDescent="0.25">
      <c r="A19" s="12"/>
      <c r="B19" s="15" t="s">
        <v>3</v>
      </c>
      <c r="C19" s="15" t="s">
        <v>4</v>
      </c>
      <c r="D19" s="62" t="s">
        <v>79</v>
      </c>
      <c r="E19" s="15" t="s">
        <v>3</v>
      </c>
      <c r="F19" s="15" t="s">
        <v>4</v>
      </c>
      <c r="G19" s="62" t="s">
        <v>79</v>
      </c>
      <c r="H19" s="15" t="s">
        <v>3</v>
      </c>
      <c r="I19" s="15" t="s">
        <v>4</v>
      </c>
      <c r="J19" s="62" t="s">
        <v>79</v>
      </c>
      <c r="K19" s="15" t="s">
        <v>3</v>
      </c>
      <c r="L19" s="15" t="s">
        <v>4</v>
      </c>
      <c r="M19" s="62" t="s">
        <v>79</v>
      </c>
      <c r="N19" s="15" t="s">
        <v>3</v>
      </c>
      <c r="O19" s="15" t="s">
        <v>4</v>
      </c>
      <c r="P19" s="62" t="s">
        <v>79</v>
      </c>
      <c r="Q19" s="150" t="s">
        <v>3</v>
      </c>
      <c r="R19" s="150" t="s">
        <v>4</v>
      </c>
      <c r="S19" s="151" t="s">
        <v>79</v>
      </c>
      <c r="T19" s="15" t="s">
        <v>3</v>
      </c>
      <c r="U19" s="15" t="s">
        <v>4</v>
      </c>
      <c r="V19" s="62" t="s">
        <v>79</v>
      </c>
      <c r="W19" s="15" t="s">
        <v>3</v>
      </c>
      <c r="X19" s="15" t="s">
        <v>4</v>
      </c>
      <c r="Y19" s="62" t="s">
        <v>79</v>
      </c>
      <c r="Z19" s="15" t="s">
        <v>3</v>
      </c>
      <c r="AA19" s="15" t="s">
        <v>4</v>
      </c>
      <c r="AB19" s="62" t="s">
        <v>79</v>
      </c>
      <c r="AC19" s="36" t="s">
        <v>3</v>
      </c>
      <c r="AD19" s="15" t="s">
        <v>4</v>
      </c>
      <c r="AE19" s="62" t="s">
        <v>79</v>
      </c>
      <c r="AF19" s="15" t="s">
        <v>3</v>
      </c>
      <c r="AG19" s="15" t="s">
        <v>4</v>
      </c>
      <c r="AH19" s="62" t="s">
        <v>79</v>
      </c>
      <c r="AI19" s="36" t="s">
        <v>3</v>
      </c>
      <c r="AJ19" s="15" t="s">
        <v>4</v>
      </c>
      <c r="AK19" s="62" t="s">
        <v>79</v>
      </c>
      <c r="AL19" s="212" t="s">
        <v>3</v>
      </c>
      <c r="AM19" s="212" t="s">
        <v>4</v>
      </c>
      <c r="AN19" s="213" t="s">
        <v>79</v>
      </c>
      <c r="AO19" s="15" t="s">
        <v>3</v>
      </c>
      <c r="AP19" s="15" t="s">
        <v>4</v>
      </c>
      <c r="AQ19" s="62" t="s">
        <v>79</v>
      </c>
      <c r="AR19" s="15" t="s">
        <v>3</v>
      </c>
      <c r="AS19" s="15" t="s">
        <v>4</v>
      </c>
      <c r="AT19" s="62" t="s">
        <v>79</v>
      </c>
    </row>
    <row r="20" spans="1:46" s="90" customFormat="1" ht="10" customHeight="1" x14ac:dyDescent="0.25">
      <c r="A20" s="126"/>
      <c r="B20" s="127"/>
      <c r="C20" s="128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62"/>
      <c r="R20" s="162"/>
      <c r="S20" s="162"/>
      <c r="T20" s="129"/>
      <c r="U20" s="129"/>
      <c r="V20" s="129"/>
      <c r="W20" s="129"/>
      <c r="X20" s="129"/>
      <c r="Y20" s="129"/>
      <c r="Z20" s="129"/>
      <c r="AA20" s="129"/>
      <c r="AB20" s="129"/>
      <c r="AC20" s="127"/>
      <c r="AD20" s="51"/>
      <c r="AE20" s="128"/>
      <c r="AF20" s="127"/>
      <c r="AG20" s="51"/>
      <c r="AH20" s="129"/>
      <c r="AI20" s="129"/>
      <c r="AJ20" s="129"/>
      <c r="AK20" s="129"/>
      <c r="AL20" s="214"/>
      <c r="AM20" s="215"/>
      <c r="AN20" s="216"/>
      <c r="AO20" s="129"/>
      <c r="AP20" s="129"/>
      <c r="AQ20" s="129"/>
      <c r="AR20" s="129"/>
      <c r="AS20" s="129"/>
      <c r="AT20" s="129"/>
    </row>
    <row r="21" spans="1:46" x14ac:dyDescent="0.25">
      <c r="A21" s="47">
        <v>1995</v>
      </c>
      <c r="B21" s="54">
        <v>20.6</v>
      </c>
      <c r="C21" s="50" t="s">
        <v>34</v>
      </c>
      <c r="D21" s="52" t="s">
        <v>34</v>
      </c>
      <c r="E21" s="52" t="s">
        <v>34</v>
      </c>
      <c r="F21" s="50" t="s">
        <v>34</v>
      </c>
      <c r="G21" s="52" t="s">
        <v>34</v>
      </c>
      <c r="H21" s="54">
        <v>3.4</v>
      </c>
      <c r="I21" s="50" t="s">
        <v>34</v>
      </c>
      <c r="J21" s="52" t="s">
        <v>34</v>
      </c>
      <c r="K21" s="54">
        <v>9.3000000000000007</v>
      </c>
      <c r="L21" s="50" t="s">
        <v>34</v>
      </c>
      <c r="M21" s="52" t="s">
        <v>34</v>
      </c>
      <c r="N21" s="54">
        <v>2</v>
      </c>
      <c r="O21" s="50" t="s">
        <v>34</v>
      </c>
      <c r="P21" s="52" t="s">
        <v>34</v>
      </c>
      <c r="Q21" s="155">
        <v>36.1</v>
      </c>
      <c r="R21" s="156">
        <v>22110</v>
      </c>
      <c r="S21" s="157">
        <v>798</v>
      </c>
      <c r="T21" s="54">
        <v>34.799999999999997</v>
      </c>
      <c r="U21" s="50">
        <v>31900</v>
      </c>
      <c r="V21" s="52">
        <v>1110</v>
      </c>
      <c r="W21" s="54">
        <v>4.5</v>
      </c>
      <c r="X21" s="50">
        <v>2420</v>
      </c>
      <c r="Y21" s="52">
        <v>10.9</v>
      </c>
      <c r="Z21" s="52">
        <v>0</v>
      </c>
      <c r="AA21" s="50" t="s">
        <v>34</v>
      </c>
      <c r="AB21" s="52" t="s">
        <v>34</v>
      </c>
      <c r="AC21" s="60">
        <v>84.2</v>
      </c>
      <c r="AD21" s="48">
        <v>1490</v>
      </c>
      <c r="AE21" s="57">
        <v>125.8</v>
      </c>
      <c r="AF21" s="60">
        <v>1.1000000000000001</v>
      </c>
      <c r="AG21" s="48">
        <v>1890</v>
      </c>
      <c r="AH21" s="57">
        <v>2.1</v>
      </c>
      <c r="AI21" s="52" t="s">
        <v>34</v>
      </c>
      <c r="AJ21" s="52" t="s">
        <v>34</v>
      </c>
      <c r="AK21" s="52" t="s">
        <v>34</v>
      </c>
      <c r="AL21" s="217">
        <v>85.3</v>
      </c>
      <c r="AM21" s="218">
        <v>1500</v>
      </c>
      <c r="AN21" s="219">
        <v>127.9</v>
      </c>
      <c r="AO21" s="52" t="s">
        <v>34</v>
      </c>
      <c r="AP21" s="50" t="s">
        <v>34</v>
      </c>
      <c r="AQ21" s="52" t="s">
        <v>34</v>
      </c>
      <c r="AR21" s="54">
        <v>4.3579999999999997</v>
      </c>
      <c r="AS21" s="50">
        <v>380</v>
      </c>
      <c r="AT21" s="52">
        <v>1.6</v>
      </c>
    </row>
    <row r="22" spans="1:46" x14ac:dyDescent="0.25">
      <c r="A22" s="47">
        <v>1996</v>
      </c>
      <c r="B22" s="54">
        <v>18.5</v>
      </c>
      <c r="C22" s="50" t="s">
        <v>34</v>
      </c>
      <c r="D22" s="52" t="s">
        <v>34</v>
      </c>
      <c r="E22" s="52" t="s">
        <v>34</v>
      </c>
      <c r="F22" s="50" t="s">
        <v>34</v>
      </c>
      <c r="G22" s="52" t="s">
        <v>34</v>
      </c>
      <c r="H22" s="54">
        <v>3.2</v>
      </c>
      <c r="I22" s="50" t="s">
        <v>34</v>
      </c>
      <c r="J22" s="52" t="s">
        <v>34</v>
      </c>
      <c r="K22" s="54">
        <v>9.9</v>
      </c>
      <c r="L22" s="50" t="s">
        <v>34</v>
      </c>
      <c r="M22" s="52" t="s">
        <v>34</v>
      </c>
      <c r="N22" s="54">
        <v>3.2</v>
      </c>
      <c r="O22" s="50" t="s">
        <v>34</v>
      </c>
      <c r="P22" s="52" t="s">
        <v>34</v>
      </c>
      <c r="Q22" s="155">
        <v>34.799999999999997</v>
      </c>
      <c r="R22" s="156">
        <v>22000</v>
      </c>
      <c r="S22" s="157">
        <v>765.7</v>
      </c>
      <c r="T22" s="54">
        <v>34.700000000000003</v>
      </c>
      <c r="U22" s="50">
        <v>25840</v>
      </c>
      <c r="V22" s="52">
        <v>896.6</v>
      </c>
      <c r="W22" s="54">
        <v>5.7</v>
      </c>
      <c r="X22" s="50">
        <v>2340</v>
      </c>
      <c r="Y22" s="52">
        <v>13.3</v>
      </c>
      <c r="Z22" s="52">
        <v>0.1</v>
      </c>
      <c r="AA22" s="50" t="s">
        <v>34</v>
      </c>
      <c r="AB22" s="52" t="s">
        <v>34</v>
      </c>
      <c r="AC22" s="60">
        <v>61</v>
      </c>
      <c r="AD22" s="48">
        <v>1450</v>
      </c>
      <c r="AE22" s="57">
        <v>88.2</v>
      </c>
      <c r="AF22" s="60">
        <v>0.7</v>
      </c>
      <c r="AG22" s="48">
        <v>1690</v>
      </c>
      <c r="AH22" s="57">
        <v>1.2</v>
      </c>
      <c r="AI22" s="52" t="s">
        <v>34</v>
      </c>
      <c r="AJ22" s="52" t="s">
        <v>34</v>
      </c>
      <c r="AK22" s="52" t="s">
        <v>34</v>
      </c>
      <c r="AL22" s="217">
        <v>61.7</v>
      </c>
      <c r="AM22" s="218">
        <v>1450</v>
      </c>
      <c r="AN22" s="219">
        <v>89.4</v>
      </c>
      <c r="AO22" s="52" t="s">
        <v>34</v>
      </c>
      <c r="AP22" s="50" t="s">
        <v>34</v>
      </c>
      <c r="AQ22" s="52" t="s">
        <v>34</v>
      </c>
      <c r="AR22" s="54">
        <v>2.2669999999999999</v>
      </c>
      <c r="AS22" s="50">
        <v>410</v>
      </c>
      <c r="AT22" s="52">
        <v>0.9</v>
      </c>
    </row>
    <row r="23" spans="1:46" x14ac:dyDescent="0.25">
      <c r="A23" s="47">
        <v>1997</v>
      </c>
      <c r="B23" s="54">
        <v>17.100000000000001</v>
      </c>
      <c r="C23" s="50" t="s">
        <v>34</v>
      </c>
      <c r="D23" s="52" t="s">
        <v>34</v>
      </c>
      <c r="E23" s="52" t="s">
        <v>34</v>
      </c>
      <c r="F23" s="50" t="s">
        <v>34</v>
      </c>
      <c r="G23" s="52" t="s">
        <v>34</v>
      </c>
      <c r="H23" s="54">
        <v>3.8</v>
      </c>
      <c r="I23" s="50" t="s">
        <v>34</v>
      </c>
      <c r="J23" s="52" t="s">
        <v>34</v>
      </c>
      <c r="K23" s="54">
        <v>9.6</v>
      </c>
      <c r="L23" s="50" t="s">
        <v>34</v>
      </c>
      <c r="M23" s="52" t="s">
        <v>34</v>
      </c>
      <c r="N23" s="54">
        <v>2.7</v>
      </c>
      <c r="O23" s="50" t="s">
        <v>34</v>
      </c>
      <c r="P23" s="52" t="s">
        <v>34</v>
      </c>
      <c r="Q23" s="155">
        <v>33.200000000000003</v>
      </c>
      <c r="R23" s="156">
        <v>22710</v>
      </c>
      <c r="S23" s="157">
        <v>754.1</v>
      </c>
      <c r="T23" s="54">
        <v>34.9</v>
      </c>
      <c r="U23" s="50">
        <v>38970</v>
      </c>
      <c r="V23" s="52">
        <v>1360</v>
      </c>
      <c r="W23" s="54">
        <v>6</v>
      </c>
      <c r="X23" s="50">
        <v>2190</v>
      </c>
      <c r="Y23" s="52">
        <v>13.1</v>
      </c>
      <c r="Z23" s="52">
        <v>0.1</v>
      </c>
      <c r="AA23" s="50" t="s">
        <v>34</v>
      </c>
      <c r="AB23" s="52" t="s">
        <v>34</v>
      </c>
      <c r="AC23" s="60">
        <v>59.3</v>
      </c>
      <c r="AD23" s="48">
        <v>1520</v>
      </c>
      <c r="AE23" s="57">
        <v>90.3</v>
      </c>
      <c r="AF23" s="60">
        <v>1.3</v>
      </c>
      <c r="AG23" s="48">
        <v>2010</v>
      </c>
      <c r="AH23" s="57">
        <v>2.6</v>
      </c>
      <c r="AI23" s="52" t="s">
        <v>34</v>
      </c>
      <c r="AJ23" s="52" t="s">
        <v>34</v>
      </c>
      <c r="AK23" s="52" t="s">
        <v>34</v>
      </c>
      <c r="AL23" s="217">
        <v>60.6</v>
      </c>
      <c r="AM23" s="218">
        <v>1530</v>
      </c>
      <c r="AN23" s="219">
        <v>92.9</v>
      </c>
      <c r="AO23" s="52" t="s">
        <v>34</v>
      </c>
      <c r="AP23" s="50" t="s">
        <v>34</v>
      </c>
      <c r="AQ23" s="52" t="s">
        <v>34</v>
      </c>
      <c r="AR23" s="54">
        <v>3.0179999999999998</v>
      </c>
      <c r="AS23" s="50">
        <v>370</v>
      </c>
      <c r="AT23" s="52">
        <v>1.1000000000000001</v>
      </c>
    </row>
    <row r="24" spans="1:46" x14ac:dyDescent="0.25">
      <c r="A24" s="47">
        <v>1998</v>
      </c>
      <c r="B24" s="54">
        <v>14.5</v>
      </c>
      <c r="C24" s="50" t="s">
        <v>34</v>
      </c>
      <c r="D24" s="52" t="s">
        <v>34</v>
      </c>
      <c r="E24" s="52" t="s">
        <v>34</v>
      </c>
      <c r="F24" s="50" t="s">
        <v>34</v>
      </c>
      <c r="G24" s="52" t="s">
        <v>34</v>
      </c>
      <c r="H24" s="54">
        <v>4.4000000000000004</v>
      </c>
      <c r="I24" s="50" t="s">
        <v>34</v>
      </c>
      <c r="J24" s="52" t="s">
        <v>34</v>
      </c>
      <c r="K24" s="54">
        <v>9.1999999999999993</v>
      </c>
      <c r="L24" s="50" t="s">
        <v>34</v>
      </c>
      <c r="M24" s="52" t="s">
        <v>34</v>
      </c>
      <c r="N24" s="54">
        <v>4.7</v>
      </c>
      <c r="O24" s="50" t="s">
        <v>34</v>
      </c>
      <c r="P24" s="52" t="s">
        <v>34</v>
      </c>
      <c r="Q24" s="155">
        <v>31.7</v>
      </c>
      <c r="R24" s="156">
        <v>18630</v>
      </c>
      <c r="S24" s="157">
        <v>590.70000000000005</v>
      </c>
      <c r="T24" s="54">
        <v>32.799999999999997</v>
      </c>
      <c r="U24" s="50">
        <v>27200</v>
      </c>
      <c r="V24" s="52">
        <v>892</v>
      </c>
      <c r="W24" s="54">
        <v>3.5</v>
      </c>
      <c r="X24" s="50">
        <v>1210</v>
      </c>
      <c r="Y24" s="52">
        <v>4.2</v>
      </c>
      <c r="Z24" s="52">
        <v>0.2</v>
      </c>
      <c r="AA24" s="50" t="s">
        <v>34</v>
      </c>
      <c r="AB24" s="52" t="s">
        <v>34</v>
      </c>
      <c r="AC24" s="60">
        <v>56.4</v>
      </c>
      <c r="AD24" s="48">
        <v>1100</v>
      </c>
      <c r="AE24" s="57">
        <v>62</v>
      </c>
      <c r="AF24" s="60">
        <v>1.1000000000000001</v>
      </c>
      <c r="AG24" s="48">
        <v>1700</v>
      </c>
      <c r="AH24" s="57">
        <v>1.9</v>
      </c>
      <c r="AI24" s="52" t="s">
        <v>34</v>
      </c>
      <c r="AJ24" s="52" t="s">
        <v>34</v>
      </c>
      <c r="AK24" s="52" t="s">
        <v>34</v>
      </c>
      <c r="AL24" s="217">
        <v>57.5</v>
      </c>
      <c r="AM24" s="218">
        <v>1110</v>
      </c>
      <c r="AN24" s="219">
        <v>63.9</v>
      </c>
      <c r="AO24" s="52" t="s">
        <v>34</v>
      </c>
      <c r="AP24" s="50" t="s">
        <v>34</v>
      </c>
      <c r="AQ24" s="52" t="s">
        <v>34</v>
      </c>
      <c r="AR24" s="54">
        <v>2.72</v>
      </c>
      <c r="AS24" s="50">
        <v>290</v>
      </c>
      <c r="AT24" s="52">
        <v>0.8</v>
      </c>
    </row>
    <row r="25" spans="1:46" x14ac:dyDescent="0.25">
      <c r="A25" s="47">
        <v>1999</v>
      </c>
      <c r="B25" s="54">
        <v>14.6</v>
      </c>
      <c r="C25" s="50">
        <v>24260</v>
      </c>
      <c r="D25" s="52">
        <v>354.2</v>
      </c>
      <c r="E25" s="52" t="s">
        <v>34</v>
      </c>
      <c r="F25" s="50" t="s">
        <v>34</v>
      </c>
      <c r="G25" s="52" t="s">
        <v>34</v>
      </c>
      <c r="H25" s="54">
        <v>4.0999999999999996</v>
      </c>
      <c r="I25" s="50">
        <v>27320</v>
      </c>
      <c r="J25" s="52">
        <v>112</v>
      </c>
      <c r="K25" s="54">
        <v>8.3000000000000007</v>
      </c>
      <c r="L25" s="50">
        <v>27110</v>
      </c>
      <c r="M25" s="52">
        <v>225</v>
      </c>
      <c r="N25" s="54">
        <v>5.3</v>
      </c>
      <c r="O25" s="50">
        <v>18850</v>
      </c>
      <c r="P25" s="52">
        <v>99.9</v>
      </c>
      <c r="Q25" s="155">
        <v>32.299999999999997</v>
      </c>
      <c r="R25" s="156">
        <v>24490</v>
      </c>
      <c r="S25" s="157">
        <v>791.1</v>
      </c>
      <c r="T25" s="54">
        <v>34.799999999999997</v>
      </c>
      <c r="U25" s="50">
        <v>33670</v>
      </c>
      <c r="V25" s="52">
        <v>1172.0999999999999</v>
      </c>
      <c r="W25" s="54">
        <v>4.8</v>
      </c>
      <c r="X25" s="50">
        <v>1500</v>
      </c>
      <c r="Y25" s="52">
        <v>7.2</v>
      </c>
      <c r="Z25" s="52">
        <v>0.2</v>
      </c>
      <c r="AA25" s="50" t="s">
        <v>34</v>
      </c>
      <c r="AB25" s="52" t="s">
        <v>34</v>
      </c>
      <c r="AC25" s="60">
        <v>61</v>
      </c>
      <c r="AD25" s="48">
        <v>1410</v>
      </c>
      <c r="AE25" s="57">
        <v>86.1</v>
      </c>
      <c r="AF25" s="60">
        <v>1.5</v>
      </c>
      <c r="AG25" s="48">
        <v>1490</v>
      </c>
      <c r="AH25" s="57">
        <v>2.2000000000000002</v>
      </c>
      <c r="AI25" s="52" t="s">
        <v>34</v>
      </c>
      <c r="AJ25" s="52" t="s">
        <v>34</v>
      </c>
      <c r="AK25" s="52" t="s">
        <v>34</v>
      </c>
      <c r="AL25" s="217">
        <v>62.5</v>
      </c>
      <c r="AM25" s="218">
        <v>1410</v>
      </c>
      <c r="AN25" s="219">
        <v>88.3</v>
      </c>
      <c r="AO25" s="52" t="s">
        <v>34</v>
      </c>
      <c r="AP25" s="50" t="s">
        <v>34</v>
      </c>
      <c r="AQ25" s="52" t="s">
        <v>34</v>
      </c>
      <c r="AR25" s="54">
        <v>5.1269999999999998</v>
      </c>
      <c r="AS25" s="50">
        <v>380</v>
      </c>
      <c r="AT25" s="52">
        <v>2</v>
      </c>
    </row>
    <row r="26" spans="1:46" ht="13.4" customHeight="1" x14ac:dyDescent="0.25">
      <c r="A26" s="47">
        <v>2000</v>
      </c>
      <c r="B26" s="54">
        <v>13.6</v>
      </c>
      <c r="C26" s="50">
        <v>23120</v>
      </c>
      <c r="D26" s="52">
        <v>314.39999999999998</v>
      </c>
      <c r="E26" s="52" t="s">
        <v>34</v>
      </c>
      <c r="F26" s="50" t="s">
        <v>34</v>
      </c>
      <c r="G26" s="52" t="s">
        <v>34</v>
      </c>
      <c r="H26" s="54">
        <v>4.4000000000000004</v>
      </c>
      <c r="I26" s="50">
        <v>27320</v>
      </c>
      <c r="J26" s="52">
        <v>120.2</v>
      </c>
      <c r="K26" s="54">
        <v>8.6</v>
      </c>
      <c r="L26" s="50">
        <v>29230</v>
      </c>
      <c r="M26" s="52">
        <v>251.4</v>
      </c>
      <c r="N26" s="54">
        <v>5.4</v>
      </c>
      <c r="O26" s="50">
        <v>18020</v>
      </c>
      <c r="P26" s="52">
        <v>99.1</v>
      </c>
      <c r="Q26" s="155">
        <v>32.1</v>
      </c>
      <c r="R26" s="156">
        <v>24460</v>
      </c>
      <c r="S26" s="157">
        <v>785.2</v>
      </c>
      <c r="T26" s="52">
        <v>32.1</v>
      </c>
      <c r="U26" s="50">
        <v>32550</v>
      </c>
      <c r="V26" s="52">
        <v>1046</v>
      </c>
      <c r="W26" s="54">
        <v>5.2</v>
      </c>
      <c r="X26" s="50">
        <v>2250</v>
      </c>
      <c r="Y26" s="52">
        <v>11.7</v>
      </c>
      <c r="Z26" s="52">
        <v>0.2</v>
      </c>
      <c r="AA26" s="50" t="s">
        <v>34</v>
      </c>
      <c r="AB26" s="52" t="s">
        <v>34</v>
      </c>
      <c r="AC26" s="67">
        <v>51.3</v>
      </c>
      <c r="AD26" s="48">
        <v>1330</v>
      </c>
      <c r="AE26" s="57">
        <v>68.400000000000006</v>
      </c>
      <c r="AF26" s="60">
        <v>1.2</v>
      </c>
      <c r="AG26" s="48">
        <v>2110</v>
      </c>
      <c r="AH26" s="57">
        <v>2.5</v>
      </c>
      <c r="AI26" s="52" t="s">
        <v>34</v>
      </c>
      <c r="AJ26" s="52" t="s">
        <v>34</v>
      </c>
      <c r="AK26" s="52" t="s">
        <v>34</v>
      </c>
      <c r="AL26" s="220">
        <v>52.5</v>
      </c>
      <c r="AM26" s="218">
        <v>1350</v>
      </c>
      <c r="AN26" s="219">
        <v>70.900000000000006</v>
      </c>
      <c r="AO26" s="52" t="s">
        <v>34</v>
      </c>
      <c r="AP26" s="50" t="s">
        <v>34</v>
      </c>
      <c r="AQ26" s="52" t="s">
        <v>34</v>
      </c>
      <c r="AR26" s="54">
        <v>5.08</v>
      </c>
      <c r="AS26" s="50">
        <v>430</v>
      </c>
      <c r="AT26" s="52">
        <v>2.2000000000000002</v>
      </c>
    </row>
    <row r="27" spans="1:46" s="40" customFormat="1" x14ac:dyDescent="0.25">
      <c r="A27" s="47">
        <v>2001</v>
      </c>
      <c r="B27" s="52">
        <v>11.656000000000001</v>
      </c>
      <c r="C27" s="50">
        <v>22800</v>
      </c>
      <c r="D27" s="52">
        <v>265.7</v>
      </c>
      <c r="E27" s="52" t="s">
        <v>34</v>
      </c>
      <c r="F27" s="50" t="s">
        <v>34</v>
      </c>
      <c r="G27" s="52" t="s">
        <v>34</v>
      </c>
      <c r="H27" s="52">
        <v>4.2990000000000004</v>
      </c>
      <c r="I27" s="50">
        <v>29120</v>
      </c>
      <c r="J27" s="52">
        <v>125.2</v>
      </c>
      <c r="K27" s="52">
        <v>8.4450000000000003</v>
      </c>
      <c r="L27" s="50">
        <v>28630</v>
      </c>
      <c r="M27" s="52">
        <v>241.8</v>
      </c>
      <c r="N27" s="52">
        <v>5.6310000000000002</v>
      </c>
      <c r="O27" s="50">
        <v>17770</v>
      </c>
      <c r="P27" s="52">
        <v>100.1</v>
      </c>
      <c r="Q27" s="155">
        <v>30.03</v>
      </c>
      <c r="R27" s="156">
        <v>24400</v>
      </c>
      <c r="S27" s="157">
        <v>732.8</v>
      </c>
      <c r="T27" s="52">
        <v>31.135999999999999</v>
      </c>
      <c r="U27" s="50">
        <v>35520</v>
      </c>
      <c r="V27" s="52">
        <v>1105.2</v>
      </c>
      <c r="W27" s="52">
        <v>5.431</v>
      </c>
      <c r="X27" s="50">
        <v>2110</v>
      </c>
      <c r="Y27" s="52">
        <v>11.5</v>
      </c>
      <c r="Z27" s="52">
        <v>0.3</v>
      </c>
      <c r="AA27" s="50" t="s">
        <v>34</v>
      </c>
      <c r="AB27" s="52" t="s">
        <v>34</v>
      </c>
      <c r="AC27" s="66">
        <v>70.799000000000007</v>
      </c>
      <c r="AD27" s="48">
        <v>1390</v>
      </c>
      <c r="AE27" s="57">
        <v>98.7</v>
      </c>
      <c r="AF27" s="57">
        <v>1.0740000000000001</v>
      </c>
      <c r="AG27" s="48">
        <v>1930</v>
      </c>
      <c r="AH27" s="57">
        <v>2.1</v>
      </c>
      <c r="AI27" s="52" t="s">
        <v>34</v>
      </c>
      <c r="AJ27" s="52" t="s">
        <v>34</v>
      </c>
      <c r="AK27" s="52" t="s">
        <v>34</v>
      </c>
      <c r="AL27" s="221">
        <v>71.873000000000005</v>
      </c>
      <c r="AM27" s="218">
        <v>1400</v>
      </c>
      <c r="AN27" s="219">
        <v>100.8</v>
      </c>
      <c r="AO27" s="52" t="s">
        <v>34</v>
      </c>
      <c r="AP27" s="50" t="s">
        <v>34</v>
      </c>
      <c r="AQ27" s="52" t="s">
        <v>34</v>
      </c>
      <c r="AR27" s="54">
        <v>7.38</v>
      </c>
      <c r="AS27" s="50">
        <v>500</v>
      </c>
      <c r="AT27" s="52">
        <v>3.7</v>
      </c>
    </row>
    <row r="28" spans="1:46" x14ac:dyDescent="0.25">
      <c r="A28" s="16">
        <v>2002</v>
      </c>
      <c r="B28" s="52">
        <v>11.343999999999999</v>
      </c>
      <c r="C28" s="50">
        <v>25470</v>
      </c>
      <c r="D28" s="52">
        <v>289</v>
      </c>
      <c r="E28" s="52" t="s">
        <v>34</v>
      </c>
      <c r="F28" s="50" t="s">
        <v>34</v>
      </c>
      <c r="G28" s="52" t="s">
        <v>34</v>
      </c>
      <c r="H28" s="52">
        <v>4.2249999999999996</v>
      </c>
      <c r="I28" s="50">
        <v>29900</v>
      </c>
      <c r="J28" s="52">
        <v>126.3</v>
      </c>
      <c r="K28" s="52">
        <v>8.7569999999999997</v>
      </c>
      <c r="L28" s="50">
        <v>30140</v>
      </c>
      <c r="M28" s="52">
        <v>264</v>
      </c>
      <c r="N28" s="52">
        <v>5.4379999999999997</v>
      </c>
      <c r="O28" s="50">
        <v>18540</v>
      </c>
      <c r="P28" s="52">
        <v>100.8</v>
      </c>
      <c r="Q28" s="155">
        <v>29.765000000000001</v>
      </c>
      <c r="R28" s="156">
        <v>26210</v>
      </c>
      <c r="S28" s="157">
        <v>780.1</v>
      </c>
      <c r="T28" s="52">
        <v>30.498999999999999</v>
      </c>
      <c r="U28" s="50">
        <v>34960</v>
      </c>
      <c r="V28" s="52">
        <v>1066.3</v>
      </c>
      <c r="W28" s="52">
        <v>4.992</v>
      </c>
      <c r="X28" s="50">
        <v>2230</v>
      </c>
      <c r="Y28" s="52">
        <v>11.1</v>
      </c>
      <c r="Z28" s="52">
        <v>0.3</v>
      </c>
      <c r="AA28" s="50" t="s">
        <v>34</v>
      </c>
      <c r="AB28" s="52" t="s">
        <v>34</v>
      </c>
      <c r="AC28" s="66">
        <v>64.873000000000005</v>
      </c>
      <c r="AD28" s="48">
        <v>1550</v>
      </c>
      <c r="AE28" s="57">
        <v>100.4</v>
      </c>
      <c r="AF28" s="57">
        <v>1.347</v>
      </c>
      <c r="AG28" s="48">
        <v>1840</v>
      </c>
      <c r="AH28" s="57">
        <v>2.5</v>
      </c>
      <c r="AI28" s="52" t="s">
        <v>34</v>
      </c>
      <c r="AJ28" s="52" t="s">
        <v>34</v>
      </c>
      <c r="AK28" s="52" t="s">
        <v>34</v>
      </c>
      <c r="AL28" s="221">
        <v>66.22</v>
      </c>
      <c r="AM28" s="218">
        <v>1550</v>
      </c>
      <c r="AN28" s="219">
        <v>102.8</v>
      </c>
      <c r="AO28" s="52" t="s">
        <v>34</v>
      </c>
      <c r="AP28" s="50" t="s">
        <v>34</v>
      </c>
      <c r="AQ28" s="52" t="s">
        <v>34</v>
      </c>
      <c r="AR28" s="54">
        <v>7.73</v>
      </c>
      <c r="AS28" s="50">
        <v>450</v>
      </c>
      <c r="AT28" s="52">
        <v>3.4</v>
      </c>
    </row>
    <row r="29" spans="1:46" s="40" customFormat="1" x14ac:dyDescent="0.25">
      <c r="A29" s="47">
        <v>2003</v>
      </c>
      <c r="B29" s="54">
        <v>10.815</v>
      </c>
      <c r="C29" s="61">
        <v>20920</v>
      </c>
      <c r="D29" s="54">
        <v>226.3</v>
      </c>
      <c r="E29" s="54" t="s">
        <v>34</v>
      </c>
      <c r="F29" s="61" t="s">
        <v>34</v>
      </c>
      <c r="G29" s="54" t="s">
        <v>34</v>
      </c>
      <c r="H29" s="54">
        <v>4.2619999999999996</v>
      </c>
      <c r="I29" s="61">
        <v>24550</v>
      </c>
      <c r="J29" s="54">
        <v>104.6</v>
      </c>
      <c r="K29" s="54">
        <v>8.5579999999999998</v>
      </c>
      <c r="L29" s="61">
        <v>23150</v>
      </c>
      <c r="M29" s="54">
        <v>198.1</v>
      </c>
      <c r="N29" s="54">
        <v>5.0229999999999997</v>
      </c>
      <c r="O29" s="61">
        <v>17590</v>
      </c>
      <c r="P29" s="54">
        <v>88.3</v>
      </c>
      <c r="Q29" s="155">
        <v>28.658000000000001</v>
      </c>
      <c r="R29" s="184">
        <v>21540</v>
      </c>
      <c r="S29" s="155">
        <v>617.4</v>
      </c>
      <c r="T29" s="54">
        <v>28.824999999999999</v>
      </c>
      <c r="U29" s="61">
        <v>30950</v>
      </c>
      <c r="V29" s="54">
        <v>892.3</v>
      </c>
      <c r="W29" s="54">
        <v>4.0659999999999998</v>
      </c>
      <c r="X29" s="61">
        <v>2510</v>
      </c>
      <c r="Y29" s="54">
        <v>10.199999999999999</v>
      </c>
      <c r="Z29" s="54">
        <v>0.3</v>
      </c>
      <c r="AA29" s="50" t="s">
        <v>34</v>
      </c>
      <c r="AB29" s="52" t="s">
        <v>34</v>
      </c>
      <c r="AC29" s="67">
        <v>73.391000000000005</v>
      </c>
      <c r="AD29" s="59">
        <v>1250</v>
      </c>
      <c r="AE29" s="60">
        <v>91.7</v>
      </c>
      <c r="AF29" s="60">
        <v>1.222</v>
      </c>
      <c r="AG29" s="59">
        <v>1600</v>
      </c>
      <c r="AH29" s="57">
        <v>2</v>
      </c>
      <c r="AI29" s="52" t="s">
        <v>34</v>
      </c>
      <c r="AJ29" s="52" t="s">
        <v>34</v>
      </c>
      <c r="AK29" s="52" t="s">
        <v>34</v>
      </c>
      <c r="AL29" s="220">
        <v>74.613</v>
      </c>
      <c r="AM29" s="222">
        <v>1260</v>
      </c>
      <c r="AN29" s="217">
        <v>93.6</v>
      </c>
      <c r="AO29" s="52" t="s">
        <v>34</v>
      </c>
      <c r="AP29" s="50" t="s">
        <v>34</v>
      </c>
      <c r="AQ29" s="52" t="s">
        <v>34</v>
      </c>
      <c r="AR29" s="54">
        <v>7.9610000000000003</v>
      </c>
      <c r="AS29" s="61">
        <v>380</v>
      </c>
      <c r="AT29" s="52">
        <v>3</v>
      </c>
    </row>
    <row r="30" spans="1:46" x14ac:dyDescent="0.25">
      <c r="A30" s="16">
        <v>2004</v>
      </c>
      <c r="B30" s="52">
        <v>11.025</v>
      </c>
      <c r="C30" s="50">
        <v>21490</v>
      </c>
      <c r="D30" s="52">
        <v>236.9</v>
      </c>
      <c r="E30" s="52" t="s">
        <v>34</v>
      </c>
      <c r="F30" s="50" t="s">
        <v>34</v>
      </c>
      <c r="G30" s="52" t="s">
        <v>34</v>
      </c>
      <c r="H30" s="52">
        <v>3.8220000000000001</v>
      </c>
      <c r="I30" s="50">
        <v>26360</v>
      </c>
      <c r="J30" s="52">
        <v>100.7</v>
      </c>
      <c r="K30" s="52">
        <v>7.891</v>
      </c>
      <c r="L30" s="50">
        <v>25840</v>
      </c>
      <c r="M30" s="52">
        <v>203.9</v>
      </c>
      <c r="N30" s="52">
        <v>4.5449999999999999</v>
      </c>
      <c r="O30" s="50">
        <v>17120</v>
      </c>
      <c r="P30" s="52">
        <v>77.8</v>
      </c>
      <c r="Q30" s="155">
        <v>27.286999999999999</v>
      </c>
      <c r="R30" s="156">
        <v>22700</v>
      </c>
      <c r="S30" s="157">
        <v>619.4</v>
      </c>
      <c r="T30" s="52">
        <v>30.306999999999999</v>
      </c>
      <c r="U30" s="50">
        <v>35090</v>
      </c>
      <c r="V30" s="54">
        <v>1063.5</v>
      </c>
      <c r="W30" s="52">
        <v>2.734</v>
      </c>
      <c r="X30" s="50">
        <v>2050</v>
      </c>
      <c r="Y30" s="52">
        <v>5.6</v>
      </c>
      <c r="Z30" s="52">
        <v>0.4</v>
      </c>
      <c r="AA30" s="50" t="s">
        <v>34</v>
      </c>
      <c r="AB30" s="52" t="s">
        <v>34</v>
      </c>
      <c r="AC30" s="66">
        <v>65.686999999999998</v>
      </c>
      <c r="AD30" s="48">
        <v>1090</v>
      </c>
      <c r="AE30" s="57">
        <v>71.599999999999994</v>
      </c>
      <c r="AF30" s="57">
        <v>2.0830000000000002</v>
      </c>
      <c r="AG30" s="48">
        <v>1540</v>
      </c>
      <c r="AH30" s="57">
        <v>3.2</v>
      </c>
      <c r="AI30" s="52" t="s">
        <v>34</v>
      </c>
      <c r="AJ30" s="52" t="s">
        <v>34</v>
      </c>
      <c r="AK30" s="52" t="s">
        <v>34</v>
      </c>
      <c r="AL30" s="221">
        <v>67.77</v>
      </c>
      <c r="AM30" s="218">
        <v>1100</v>
      </c>
      <c r="AN30" s="219">
        <v>74.8</v>
      </c>
      <c r="AO30" s="52" t="s">
        <v>34</v>
      </c>
      <c r="AP30" s="50" t="s">
        <v>34</v>
      </c>
      <c r="AQ30" s="52" t="s">
        <v>34</v>
      </c>
      <c r="AR30" s="52">
        <v>5.7160000000000002</v>
      </c>
      <c r="AS30" s="50">
        <v>300</v>
      </c>
      <c r="AT30" s="52">
        <v>1.7</v>
      </c>
    </row>
    <row r="31" spans="1:46" x14ac:dyDescent="0.25">
      <c r="A31" s="16">
        <v>2005</v>
      </c>
      <c r="B31" s="52">
        <v>12.23</v>
      </c>
      <c r="C31" s="50">
        <v>24190</v>
      </c>
      <c r="D31" s="52">
        <v>295.8</v>
      </c>
      <c r="E31" s="52" t="s">
        <v>34</v>
      </c>
      <c r="F31" s="50" t="s">
        <v>34</v>
      </c>
      <c r="G31" s="52" t="s">
        <v>34</v>
      </c>
      <c r="H31" s="52">
        <v>3.9380000000000002</v>
      </c>
      <c r="I31" s="50">
        <v>29650</v>
      </c>
      <c r="J31" s="52">
        <v>116.8</v>
      </c>
      <c r="K31" s="52">
        <v>8.0709999999999997</v>
      </c>
      <c r="L31" s="50">
        <v>28910</v>
      </c>
      <c r="M31" s="52">
        <v>233.4</v>
      </c>
      <c r="N31" s="52">
        <v>4.6609999999999996</v>
      </c>
      <c r="O31" s="50">
        <v>20760</v>
      </c>
      <c r="P31" s="52">
        <v>96.7</v>
      </c>
      <c r="Q31" s="155">
        <v>28.9</v>
      </c>
      <c r="R31" s="156">
        <v>25700</v>
      </c>
      <c r="S31" s="157">
        <v>742.7</v>
      </c>
      <c r="T31" s="52">
        <v>31.195</v>
      </c>
      <c r="U31" s="50">
        <v>37870</v>
      </c>
      <c r="V31" s="52">
        <v>1181.3</v>
      </c>
      <c r="W31" s="52">
        <v>3.6970000000000001</v>
      </c>
      <c r="X31" s="50">
        <v>2200</v>
      </c>
      <c r="Y31" s="52">
        <v>8.1</v>
      </c>
      <c r="Z31" s="52">
        <v>0.3</v>
      </c>
      <c r="AA31" s="50" t="s">
        <v>34</v>
      </c>
      <c r="AB31" s="52" t="s">
        <v>34</v>
      </c>
      <c r="AC31" s="66">
        <v>72.587999999999994</v>
      </c>
      <c r="AD31" s="48">
        <v>1380</v>
      </c>
      <c r="AE31" s="57">
        <v>99.9</v>
      </c>
      <c r="AF31" s="57">
        <v>3.8820000000000001</v>
      </c>
      <c r="AG31" s="48">
        <v>1460</v>
      </c>
      <c r="AH31" s="57">
        <v>5.7</v>
      </c>
      <c r="AI31" s="52" t="s">
        <v>34</v>
      </c>
      <c r="AJ31" s="52" t="s">
        <v>34</v>
      </c>
      <c r="AK31" s="52" t="s">
        <v>34</v>
      </c>
      <c r="AL31" s="221">
        <v>76.47</v>
      </c>
      <c r="AM31" s="218">
        <v>1380</v>
      </c>
      <c r="AN31" s="219">
        <v>105.6</v>
      </c>
      <c r="AO31" s="52" t="s">
        <v>34</v>
      </c>
      <c r="AP31" s="50" t="s">
        <v>34</v>
      </c>
      <c r="AQ31" s="52" t="s">
        <v>34</v>
      </c>
      <c r="AR31" s="52">
        <v>5.7489999999999997</v>
      </c>
      <c r="AS31" s="50">
        <v>420</v>
      </c>
      <c r="AT31" s="52">
        <v>2.4</v>
      </c>
    </row>
    <row r="32" spans="1:46" x14ac:dyDescent="0.25">
      <c r="A32" s="47">
        <v>2006</v>
      </c>
      <c r="B32" s="54">
        <v>11.659000000000001</v>
      </c>
      <c r="C32" s="51">
        <v>19590</v>
      </c>
      <c r="D32" s="53">
        <v>228.4</v>
      </c>
      <c r="E32" s="53" t="s">
        <v>34</v>
      </c>
      <c r="F32" s="51" t="s">
        <v>34</v>
      </c>
      <c r="G32" s="53" t="s">
        <v>34</v>
      </c>
      <c r="H32" s="53">
        <v>3.9159999999999999</v>
      </c>
      <c r="I32" s="51">
        <v>22580</v>
      </c>
      <c r="J32" s="53">
        <v>88.4</v>
      </c>
      <c r="K32" s="53">
        <v>8.2919999999999998</v>
      </c>
      <c r="L32" s="51">
        <v>21870</v>
      </c>
      <c r="M32" s="53">
        <v>181.4</v>
      </c>
      <c r="N32" s="53">
        <v>4.1769999999999996</v>
      </c>
      <c r="O32" s="51">
        <v>18560</v>
      </c>
      <c r="P32" s="53">
        <v>77.5</v>
      </c>
      <c r="Q32" s="159">
        <v>28.045000000000002</v>
      </c>
      <c r="R32" s="153">
        <v>20530</v>
      </c>
      <c r="S32" s="159">
        <v>575.70000000000005</v>
      </c>
      <c r="T32" s="53">
        <v>23.832000000000001</v>
      </c>
      <c r="U32" s="51">
        <v>39950</v>
      </c>
      <c r="V32" s="53">
        <v>952</v>
      </c>
      <c r="W32" s="53">
        <v>4.157</v>
      </c>
      <c r="X32" s="51">
        <v>2120</v>
      </c>
      <c r="Y32" s="53">
        <v>8.8000000000000007</v>
      </c>
      <c r="Z32" s="53">
        <v>0.5</v>
      </c>
      <c r="AA32" s="50" t="s">
        <v>34</v>
      </c>
      <c r="AB32" s="52" t="s">
        <v>34</v>
      </c>
      <c r="AC32" s="66">
        <v>99.632999999999996</v>
      </c>
      <c r="AD32" s="48">
        <v>1380</v>
      </c>
      <c r="AE32" s="56">
        <v>137</v>
      </c>
      <c r="AF32" s="57">
        <v>7.2839999999999998</v>
      </c>
      <c r="AG32" s="49">
        <v>1540</v>
      </c>
      <c r="AH32" s="56">
        <v>11.2</v>
      </c>
      <c r="AI32" s="52" t="s">
        <v>34</v>
      </c>
      <c r="AJ32" s="52" t="s">
        <v>34</v>
      </c>
      <c r="AK32" s="52" t="s">
        <v>34</v>
      </c>
      <c r="AL32" s="221">
        <v>106.91800000000001</v>
      </c>
      <c r="AM32" s="218">
        <v>1390</v>
      </c>
      <c r="AN32" s="221">
        <v>148.30000000000001</v>
      </c>
      <c r="AO32" s="53">
        <v>11.047000000000001</v>
      </c>
      <c r="AP32" s="51">
        <v>520</v>
      </c>
      <c r="AQ32" s="53">
        <v>5.7</v>
      </c>
      <c r="AR32" s="53">
        <v>6.2469999999999999</v>
      </c>
      <c r="AS32" s="51">
        <v>510</v>
      </c>
      <c r="AT32" s="53">
        <v>3.2</v>
      </c>
    </row>
    <row r="33" spans="1:46" s="121" customFormat="1" x14ac:dyDescent="0.25">
      <c r="A33" s="237">
        <v>2007</v>
      </c>
      <c r="B33" s="238">
        <v>10.948</v>
      </c>
      <c r="C33" s="239">
        <v>25260</v>
      </c>
      <c r="D33" s="240">
        <v>276.60000000000002</v>
      </c>
      <c r="E33" s="240">
        <v>0.95399999999999996</v>
      </c>
      <c r="F33" s="239">
        <v>10700</v>
      </c>
      <c r="G33" s="240">
        <v>10.199999999999999</v>
      </c>
      <c r="H33" s="240">
        <v>3.6579999999999999</v>
      </c>
      <c r="I33" s="239">
        <v>30440</v>
      </c>
      <c r="J33" s="240">
        <v>111.4</v>
      </c>
      <c r="K33" s="240">
        <v>7.7220000000000004</v>
      </c>
      <c r="L33" s="239">
        <v>28230</v>
      </c>
      <c r="M33" s="240">
        <v>218</v>
      </c>
      <c r="N33" s="240">
        <v>3.9860000000000002</v>
      </c>
      <c r="O33" s="239">
        <v>21440</v>
      </c>
      <c r="P33" s="240">
        <v>85.5</v>
      </c>
      <c r="Q33" s="159">
        <v>27.268000000000001</v>
      </c>
      <c r="R33" s="153">
        <v>25730</v>
      </c>
      <c r="S33" s="159">
        <v>701.6</v>
      </c>
      <c r="T33" s="240">
        <v>15.956</v>
      </c>
      <c r="U33" s="239">
        <v>42180</v>
      </c>
      <c r="V33" s="240">
        <v>673.1</v>
      </c>
      <c r="W33" s="240">
        <v>4.38</v>
      </c>
      <c r="X33" s="239">
        <v>2450</v>
      </c>
      <c r="Y33" s="240">
        <v>10.7</v>
      </c>
      <c r="Z33" s="240">
        <v>0.5</v>
      </c>
      <c r="AA33" s="241" t="s">
        <v>34</v>
      </c>
      <c r="AB33" s="238" t="s">
        <v>34</v>
      </c>
      <c r="AC33" s="242">
        <v>78.501999999999995</v>
      </c>
      <c r="AD33" s="243">
        <v>1210</v>
      </c>
      <c r="AE33" s="242">
        <v>95.2</v>
      </c>
      <c r="AF33" s="244">
        <v>10.993</v>
      </c>
      <c r="AG33" s="245">
        <v>1670</v>
      </c>
      <c r="AH33" s="242">
        <v>18.3</v>
      </c>
      <c r="AI33" s="238" t="s">
        <v>34</v>
      </c>
      <c r="AJ33" s="238" t="s">
        <v>34</v>
      </c>
      <c r="AK33" s="238" t="s">
        <v>34</v>
      </c>
      <c r="AL33" s="221">
        <v>89.494</v>
      </c>
      <c r="AM33" s="218">
        <v>1270</v>
      </c>
      <c r="AN33" s="221">
        <v>113.6</v>
      </c>
      <c r="AO33" s="240">
        <v>17.7</v>
      </c>
      <c r="AP33" s="239">
        <v>370</v>
      </c>
      <c r="AQ33" s="240">
        <v>6.1</v>
      </c>
      <c r="AR33" s="240">
        <v>6.5979999999999999</v>
      </c>
      <c r="AS33" s="239">
        <v>390</v>
      </c>
      <c r="AT33" s="240">
        <v>2.6</v>
      </c>
    </row>
    <row r="34" spans="1:46" x14ac:dyDescent="0.25">
      <c r="A34" s="16">
        <v>2008</v>
      </c>
      <c r="B34" s="52">
        <v>10.45</v>
      </c>
      <c r="C34" s="51">
        <v>26200</v>
      </c>
      <c r="D34" s="53">
        <v>273.8</v>
      </c>
      <c r="E34" s="53">
        <v>1.0029999999999999</v>
      </c>
      <c r="F34" s="51">
        <v>11490</v>
      </c>
      <c r="G34" s="53">
        <v>11.5</v>
      </c>
      <c r="H34" s="53">
        <v>3.698</v>
      </c>
      <c r="I34" s="51">
        <v>29660</v>
      </c>
      <c r="J34" s="53">
        <v>109.7</v>
      </c>
      <c r="K34" s="53">
        <v>7.2220000000000004</v>
      </c>
      <c r="L34" s="51">
        <v>29410</v>
      </c>
      <c r="M34" s="53">
        <v>212.4</v>
      </c>
      <c r="N34" s="53">
        <v>3.83</v>
      </c>
      <c r="O34" s="51">
        <v>20100</v>
      </c>
      <c r="P34" s="53">
        <v>77</v>
      </c>
      <c r="Q34" s="159">
        <v>26.202999999999999</v>
      </c>
      <c r="R34" s="153">
        <v>26120</v>
      </c>
      <c r="S34" s="159">
        <v>684.4</v>
      </c>
      <c r="T34" s="53">
        <v>13.555999999999999</v>
      </c>
      <c r="U34" s="51">
        <v>34520</v>
      </c>
      <c r="V34" s="53">
        <v>468</v>
      </c>
      <c r="W34" s="53">
        <v>3.1859999999999999</v>
      </c>
      <c r="X34" s="51">
        <v>2250</v>
      </c>
      <c r="Y34" s="53">
        <v>7.2</v>
      </c>
      <c r="Z34" s="53">
        <v>0.7</v>
      </c>
      <c r="AA34" s="50" t="s">
        <v>34</v>
      </c>
      <c r="AB34" s="52" t="s">
        <v>34</v>
      </c>
      <c r="AC34" s="66">
        <v>52.463000000000001</v>
      </c>
      <c r="AD34" s="48">
        <v>1350</v>
      </c>
      <c r="AE34" s="56">
        <v>70.599999999999994</v>
      </c>
      <c r="AF34" s="57">
        <v>11.273</v>
      </c>
      <c r="AG34" s="49">
        <v>1620</v>
      </c>
      <c r="AH34" s="56">
        <v>18.3</v>
      </c>
      <c r="AI34" s="52" t="s">
        <v>34</v>
      </c>
      <c r="AJ34" s="52" t="s">
        <v>34</v>
      </c>
      <c r="AK34" s="52" t="s">
        <v>34</v>
      </c>
      <c r="AL34" s="221">
        <v>63.735999999999997</v>
      </c>
      <c r="AM34" s="218">
        <v>1390</v>
      </c>
      <c r="AN34" s="221">
        <v>88.9</v>
      </c>
      <c r="AO34" s="52">
        <v>15.048</v>
      </c>
      <c r="AP34" s="50">
        <v>340</v>
      </c>
      <c r="AQ34" s="52">
        <v>4.7</v>
      </c>
      <c r="AR34" s="53">
        <v>6.7839999999999998</v>
      </c>
      <c r="AS34" s="51">
        <v>460</v>
      </c>
      <c r="AT34" s="53">
        <v>3.1</v>
      </c>
    </row>
    <row r="35" spans="1:46" x14ac:dyDescent="0.25">
      <c r="A35" s="16">
        <v>2009</v>
      </c>
      <c r="B35" s="52">
        <v>11.028</v>
      </c>
      <c r="C35" s="51">
        <v>29520</v>
      </c>
      <c r="D35" s="53">
        <v>325.5</v>
      </c>
      <c r="E35" s="53">
        <v>1.0429999999999999</v>
      </c>
      <c r="F35" s="51">
        <v>12230</v>
      </c>
      <c r="G35" s="53">
        <v>12.8</v>
      </c>
      <c r="H35" s="53">
        <v>3.9079999999999999</v>
      </c>
      <c r="I35" s="51">
        <v>32430</v>
      </c>
      <c r="J35" s="53">
        <v>126.7</v>
      </c>
      <c r="K35" s="53">
        <v>6.7220000000000004</v>
      </c>
      <c r="L35" s="51">
        <v>31180</v>
      </c>
      <c r="M35" s="53">
        <v>209.6</v>
      </c>
      <c r="N35" s="53">
        <v>3.6989999999999998</v>
      </c>
      <c r="O35" s="51">
        <v>21800</v>
      </c>
      <c r="P35" s="53">
        <v>80.599999999999994</v>
      </c>
      <c r="Q35" s="158">
        <v>26.4</v>
      </c>
      <c r="R35" s="153">
        <v>28610</v>
      </c>
      <c r="S35" s="159">
        <v>755.3</v>
      </c>
      <c r="T35" s="53">
        <v>14.823</v>
      </c>
      <c r="U35" s="51">
        <v>37710</v>
      </c>
      <c r="V35" s="53">
        <v>559</v>
      </c>
      <c r="W35" s="53">
        <v>4.2160000000000002</v>
      </c>
      <c r="X35" s="51">
        <v>2660</v>
      </c>
      <c r="Y35" s="53">
        <v>11.2</v>
      </c>
      <c r="Z35" s="53">
        <v>2.2999999999999998</v>
      </c>
      <c r="AA35" s="51" t="s">
        <v>34</v>
      </c>
      <c r="AB35" s="53" t="s">
        <v>34</v>
      </c>
      <c r="AC35" s="66">
        <v>69.866</v>
      </c>
      <c r="AD35" s="48">
        <v>1690</v>
      </c>
      <c r="AE35" s="56">
        <v>118</v>
      </c>
      <c r="AF35" s="57">
        <v>11.047000000000001</v>
      </c>
      <c r="AG35" s="49">
        <v>1980</v>
      </c>
      <c r="AH35" s="56">
        <v>21.9</v>
      </c>
      <c r="AI35" s="52" t="s">
        <v>34</v>
      </c>
      <c r="AJ35" s="52" t="s">
        <v>34</v>
      </c>
      <c r="AK35" s="52" t="s">
        <v>34</v>
      </c>
      <c r="AL35" s="221">
        <v>80.912999999999997</v>
      </c>
      <c r="AM35" s="218">
        <v>1730</v>
      </c>
      <c r="AN35" s="221">
        <v>139.80000000000001</v>
      </c>
      <c r="AO35" s="52">
        <v>9.7750000000000004</v>
      </c>
      <c r="AP35" s="50">
        <v>310</v>
      </c>
      <c r="AQ35" s="52">
        <v>3.3</v>
      </c>
      <c r="AR35" s="53">
        <v>6.7809999999999997</v>
      </c>
      <c r="AS35" s="51">
        <v>400</v>
      </c>
      <c r="AT35" s="53">
        <v>2.7</v>
      </c>
    </row>
    <row r="36" spans="1:46" x14ac:dyDescent="0.25">
      <c r="A36" s="16">
        <v>2010</v>
      </c>
      <c r="B36" s="52">
        <v>10.807</v>
      </c>
      <c r="C36" s="51">
        <v>26910</v>
      </c>
      <c r="D36" s="53">
        <v>290.89999999999998</v>
      </c>
      <c r="E36" s="53">
        <v>1.052</v>
      </c>
      <c r="F36" s="51">
        <v>11270</v>
      </c>
      <c r="G36" s="53">
        <v>11.9</v>
      </c>
      <c r="H36" s="53">
        <v>3.6190000000000002</v>
      </c>
      <c r="I36" s="51">
        <v>28630</v>
      </c>
      <c r="J36" s="53">
        <v>103.6</v>
      </c>
      <c r="K36" s="53">
        <v>6.3010000000000002</v>
      </c>
      <c r="L36" s="51">
        <v>27640</v>
      </c>
      <c r="M36" s="53">
        <v>174.1</v>
      </c>
      <c r="N36" s="53">
        <v>3.371</v>
      </c>
      <c r="O36" s="51">
        <v>23320</v>
      </c>
      <c r="P36" s="53">
        <v>78.599999999999994</v>
      </c>
      <c r="Q36" s="158">
        <v>25.15</v>
      </c>
      <c r="R36" s="153">
        <v>26210</v>
      </c>
      <c r="S36" s="159">
        <v>659.1</v>
      </c>
      <c r="T36" s="53">
        <v>14.605</v>
      </c>
      <c r="U36" s="51">
        <v>37120</v>
      </c>
      <c r="V36" s="53">
        <v>542.1</v>
      </c>
      <c r="W36" s="53">
        <v>6.1260000000000003</v>
      </c>
      <c r="X36" s="51">
        <v>2190</v>
      </c>
      <c r="Y36" s="53">
        <v>13.4</v>
      </c>
      <c r="Z36" s="53">
        <v>9.4</v>
      </c>
      <c r="AA36" s="51">
        <v>1720</v>
      </c>
      <c r="AB36" s="53">
        <v>16.3</v>
      </c>
      <c r="AC36" s="66">
        <v>141.476</v>
      </c>
      <c r="AD36" s="48">
        <v>1120</v>
      </c>
      <c r="AE36" s="56">
        <v>158.6</v>
      </c>
      <c r="AF36" s="57">
        <v>16.204999999999998</v>
      </c>
      <c r="AG36" s="49">
        <v>1230</v>
      </c>
      <c r="AH36" s="56">
        <v>19.899999999999999</v>
      </c>
      <c r="AI36" s="52" t="s">
        <v>34</v>
      </c>
      <c r="AJ36" s="52" t="s">
        <v>34</v>
      </c>
      <c r="AK36" s="52" t="s">
        <v>34</v>
      </c>
      <c r="AL36" s="221">
        <v>157.68100000000001</v>
      </c>
      <c r="AM36" s="218">
        <v>1130</v>
      </c>
      <c r="AN36" s="221">
        <v>178.5</v>
      </c>
      <c r="AO36" s="52">
        <v>12.837999999999999</v>
      </c>
      <c r="AP36" s="50">
        <v>660</v>
      </c>
      <c r="AQ36" s="52">
        <v>8.5</v>
      </c>
      <c r="AR36" s="53">
        <v>6.6719999999999997</v>
      </c>
      <c r="AS36" s="51">
        <v>390</v>
      </c>
      <c r="AT36" s="53">
        <v>2.6</v>
      </c>
    </row>
    <row r="37" spans="1:46" x14ac:dyDescent="0.25">
      <c r="A37" s="16">
        <v>2011</v>
      </c>
      <c r="B37" s="52">
        <v>10.9</v>
      </c>
      <c r="C37" s="51">
        <v>26430</v>
      </c>
      <c r="D37" s="53">
        <v>287.39999999999998</v>
      </c>
      <c r="E37" s="53">
        <v>0.9</v>
      </c>
      <c r="F37" s="51">
        <v>12970</v>
      </c>
      <c r="G37" s="53">
        <v>12.2</v>
      </c>
      <c r="H37" s="53">
        <v>3.4</v>
      </c>
      <c r="I37" s="51">
        <v>30680</v>
      </c>
      <c r="J37" s="53">
        <v>105.7</v>
      </c>
      <c r="K37" s="53">
        <v>5.9</v>
      </c>
      <c r="L37" s="51">
        <v>33030</v>
      </c>
      <c r="M37" s="53">
        <v>196.1</v>
      </c>
      <c r="N37" s="53">
        <v>3.2</v>
      </c>
      <c r="O37" s="51">
        <v>22370</v>
      </c>
      <c r="P37" s="53">
        <v>71.900000000000006</v>
      </c>
      <c r="Q37" s="158">
        <v>24.4</v>
      </c>
      <c r="R37" s="153">
        <v>27580</v>
      </c>
      <c r="S37" s="159">
        <v>673.3</v>
      </c>
      <c r="T37" s="53">
        <v>14.1</v>
      </c>
      <c r="U37" s="51">
        <v>48010</v>
      </c>
      <c r="V37" s="53">
        <v>675.7</v>
      </c>
      <c r="W37" s="53">
        <v>4.8</v>
      </c>
      <c r="X37" s="51">
        <v>2500</v>
      </c>
      <c r="Y37" s="53">
        <v>12</v>
      </c>
      <c r="Z37" s="53">
        <v>9.6999999999999993</v>
      </c>
      <c r="AA37" s="51">
        <v>2060</v>
      </c>
      <c r="AB37" s="53">
        <v>20</v>
      </c>
      <c r="AC37" s="66">
        <v>76.5</v>
      </c>
      <c r="AD37" s="48">
        <v>1180</v>
      </c>
      <c r="AE37" s="56">
        <v>90.4</v>
      </c>
      <c r="AF37" s="57">
        <v>14.5</v>
      </c>
      <c r="AG37" s="49">
        <v>1700</v>
      </c>
      <c r="AH37" s="56">
        <v>24.7</v>
      </c>
      <c r="AI37" s="52" t="s">
        <v>34</v>
      </c>
      <c r="AJ37" s="52" t="s">
        <v>34</v>
      </c>
      <c r="AK37" s="52" t="s">
        <v>34</v>
      </c>
      <c r="AL37" s="221">
        <v>91</v>
      </c>
      <c r="AM37" s="218">
        <v>1260</v>
      </c>
      <c r="AN37" s="221">
        <v>115.1</v>
      </c>
      <c r="AO37" s="52">
        <v>16.8</v>
      </c>
      <c r="AP37" s="50">
        <v>620</v>
      </c>
      <c r="AQ37" s="52">
        <v>10.4</v>
      </c>
      <c r="AR37" s="53">
        <v>6.8</v>
      </c>
      <c r="AS37" s="51">
        <v>480</v>
      </c>
      <c r="AT37" s="53">
        <v>3.2</v>
      </c>
    </row>
    <row r="38" spans="1:46" x14ac:dyDescent="0.25">
      <c r="A38" s="16">
        <v>2012</v>
      </c>
      <c r="B38" s="52">
        <v>9.793000000000001</v>
      </c>
      <c r="C38" s="51">
        <v>21980</v>
      </c>
      <c r="D38" s="53">
        <v>215.29999999999998</v>
      </c>
      <c r="E38" s="53">
        <v>0.76700000000000024</v>
      </c>
      <c r="F38" s="51">
        <v>11030</v>
      </c>
      <c r="G38" s="53">
        <v>8.4</v>
      </c>
      <c r="H38" s="53">
        <v>2.9529999999999998</v>
      </c>
      <c r="I38" s="51">
        <v>28770</v>
      </c>
      <c r="J38" s="53">
        <v>84.899999999999991</v>
      </c>
      <c r="K38" s="53">
        <v>6.0030000000000001</v>
      </c>
      <c r="L38" s="51">
        <v>25020</v>
      </c>
      <c r="M38" s="53">
        <v>150.20000000000002</v>
      </c>
      <c r="N38" s="69">
        <v>1.2</v>
      </c>
      <c r="O38" s="51">
        <v>26580</v>
      </c>
      <c r="P38" s="53">
        <v>30.599999999999998</v>
      </c>
      <c r="Q38" s="158">
        <v>20.665000000000003</v>
      </c>
      <c r="R38" s="185">
        <v>23650</v>
      </c>
      <c r="S38" s="159">
        <v>489.6</v>
      </c>
      <c r="T38" s="53">
        <v>11.5</v>
      </c>
      <c r="U38" s="51">
        <v>34790</v>
      </c>
      <c r="V38" s="53">
        <v>398.7</v>
      </c>
      <c r="W38" s="53">
        <v>4.0460000000000003</v>
      </c>
      <c r="X38" s="51">
        <v>2320</v>
      </c>
      <c r="Y38" s="53">
        <v>9.4</v>
      </c>
      <c r="Z38" s="53">
        <v>8.9</v>
      </c>
      <c r="AA38" s="51">
        <v>2520</v>
      </c>
      <c r="AB38" s="53">
        <v>22.5</v>
      </c>
      <c r="AC38" s="66">
        <v>42.970999999999997</v>
      </c>
      <c r="AD38" s="48">
        <v>1140</v>
      </c>
      <c r="AE38" s="56">
        <v>49.20000000000001</v>
      </c>
      <c r="AF38" s="57">
        <v>14.360999999999999</v>
      </c>
      <c r="AG38" s="49">
        <v>1670</v>
      </c>
      <c r="AH38" s="56">
        <v>24.000000000000004</v>
      </c>
      <c r="AI38" s="52" t="s">
        <v>34</v>
      </c>
      <c r="AJ38" s="52" t="s">
        <v>34</v>
      </c>
      <c r="AK38" s="52" t="s">
        <v>34</v>
      </c>
      <c r="AL38" s="221">
        <v>57.330999999999996</v>
      </c>
      <c r="AM38" s="218">
        <v>1280</v>
      </c>
      <c r="AN38" s="221">
        <v>73.2</v>
      </c>
      <c r="AO38" s="52">
        <v>14.021000000000001</v>
      </c>
      <c r="AP38" s="50">
        <v>570</v>
      </c>
      <c r="AQ38" s="52">
        <v>8.1999999999999993</v>
      </c>
      <c r="AR38" s="53">
        <v>5.65</v>
      </c>
      <c r="AS38" s="51">
        <v>520</v>
      </c>
      <c r="AT38" s="53">
        <v>3.1</v>
      </c>
    </row>
    <row r="39" spans="1:46" x14ac:dyDescent="0.25">
      <c r="A39" s="16">
        <v>2013</v>
      </c>
      <c r="B39" s="52">
        <v>10.9</v>
      </c>
      <c r="C39" s="51">
        <v>28000</v>
      </c>
      <c r="D39" s="53">
        <v>305</v>
      </c>
      <c r="E39" s="53">
        <v>0.8</v>
      </c>
      <c r="F39" s="51">
        <v>10590</v>
      </c>
      <c r="G39" s="53">
        <v>8.1999999999999993</v>
      </c>
      <c r="H39" s="53">
        <v>3.1</v>
      </c>
      <c r="I39" s="51">
        <v>34000</v>
      </c>
      <c r="J39" s="53">
        <v>105.4</v>
      </c>
      <c r="K39" s="53">
        <v>5.6</v>
      </c>
      <c r="L39" s="51">
        <v>27510</v>
      </c>
      <c r="M39" s="53">
        <v>155.1</v>
      </c>
      <c r="N39" s="53">
        <v>1.7</v>
      </c>
      <c r="O39" s="51">
        <v>28210</v>
      </c>
      <c r="P39" s="53">
        <v>47.9</v>
      </c>
      <c r="Q39" s="158">
        <v>22.1</v>
      </c>
      <c r="R39" s="153">
        <v>28120</v>
      </c>
      <c r="S39" s="159">
        <v>621.70000000000005</v>
      </c>
      <c r="T39" s="53">
        <v>12</v>
      </c>
      <c r="U39" s="51">
        <v>40190</v>
      </c>
      <c r="V39" s="53">
        <v>480.4</v>
      </c>
      <c r="W39" s="53">
        <v>4.0999999999999996</v>
      </c>
      <c r="X39" s="51">
        <v>2570</v>
      </c>
      <c r="Y39" s="53">
        <v>10.5</v>
      </c>
      <c r="Z39" s="53">
        <v>7.18</v>
      </c>
      <c r="AA39" s="51">
        <v>2480</v>
      </c>
      <c r="AB39" s="53">
        <v>17.8</v>
      </c>
      <c r="AC39" s="66">
        <v>36.299999999999997</v>
      </c>
      <c r="AD39" s="48">
        <v>1440</v>
      </c>
      <c r="AE39" s="56">
        <v>52.1</v>
      </c>
      <c r="AF39" s="57">
        <v>16.399999999999999</v>
      </c>
      <c r="AG39" s="49">
        <v>1720</v>
      </c>
      <c r="AH39" s="56">
        <v>28.1</v>
      </c>
      <c r="AI39" s="52" t="s">
        <v>34</v>
      </c>
      <c r="AJ39" s="52" t="s">
        <v>34</v>
      </c>
      <c r="AK39" s="52" t="s">
        <v>34</v>
      </c>
      <c r="AL39" s="221">
        <v>52.7</v>
      </c>
      <c r="AM39" s="218">
        <v>1520</v>
      </c>
      <c r="AN39" s="221">
        <v>80.3</v>
      </c>
      <c r="AO39" s="52">
        <v>11.2</v>
      </c>
      <c r="AP39" s="50">
        <v>680</v>
      </c>
      <c r="AQ39" s="52">
        <v>7.6</v>
      </c>
      <c r="AR39" s="53">
        <v>5.8</v>
      </c>
      <c r="AS39" s="51">
        <v>440</v>
      </c>
      <c r="AT39" s="53">
        <v>2.6</v>
      </c>
    </row>
    <row r="40" spans="1:46" x14ac:dyDescent="0.25">
      <c r="A40" s="16">
        <v>2014</v>
      </c>
      <c r="B40" s="52">
        <v>10.32</v>
      </c>
      <c r="C40" s="51">
        <v>26660</v>
      </c>
      <c r="D40" s="53">
        <v>275.10000000000002</v>
      </c>
      <c r="E40" s="53">
        <v>0.79</v>
      </c>
      <c r="F40" s="51">
        <v>11470</v>
      </c>
      <c r="G40" s="53">
        <v>9</v>
      </c>
      <c r="H40" s="53">
        <v>3.14</v>
      </c>
      <c r="I40" s="51">
        <v>30650</v>
      </c>
      <c r="J40" s="53">
        <v>96.3</v>
      </c>
      <c r="K40" s="53">
        <v>6.04</v>
      </c>
      <c r="L40" s="51">
        <v>28660</v>
      </c>
      <c r="M40" s="53">
        <v>173.1</v>
      </c>
      <c r="N40" s="53">
        <v>1.71</v>
      </c>
      <c r="O40" s="51">
        <v>27430</v>
      </c>
      <c r="P40" s="53">
        <v>46.8</v>
      </c>
      <c r="Q40" s="158">
        <v>21.99</v>
      </c>
      <c r="R40" s="153">
        <v>27300</v>
      </c>
      <c r="S40" s="159">
        <v>600.29999999999995</v>
      </c>
      <c r="T40" s="53">
        <v>13.67</v>
      </c>
      <c r="U40" s="51">
        <v>45820</v>
      </c>
      <c r="V40" s="53">
        <v>626.29999999999995</v>
      </c>
      <c r="W40" s="53">
        <v>5.6</v>
      </c>
      <c r="X40" s="51">
        <v>2540</v>
      </c>
      <c r="Y40" s="53">
        <v>14.2</v>
      </c>
      <c r="Z40" s="53">
        <v>8.7200000000000006</v>
      </c>
      <c r="AA40" s="51">
        <v>2460</v>
      </c>
      <c r="AB40" s="53">
        <v>21.4</v>
      </c>
      <c r="AC40" s="224">
        <v>28.33</v>
      </c>
      <c r="AD40" s="225">
        <v>1170</v>
      </c>
      <c r="AE40" s="226">
        <v>33.200000000000003</v>
      </c>
      <c r="AF40" s="227">
        <v>14.68</v>
      </c>
      <c r="AG40" s="228">
        <v>1970</v>
      </c>
      <c r="AH40" s="226">
        <v>28.9</v>
      </c>
      <c r="AI40" s="52" t="s">
        <v>34</v>
      </c>
      <c r="AJ40" s="52" t="s">
        <v>34</v>
      </c>
      <c r="AK40" s="52" t="s">
        <v>34</v>
      </c>
      <c r="AL40" s="221">
        <v>43.02</v>
      </c>
      <c r="AM40" s="218">
        <v>1440</v>
      </c>
      <c r="AN40" s="221">
        <v>62.1</v>
      </c>
      <c r="AO40" s="52">
        <v>10.07</v>
      </c>
      <c r="AP40" s="50">
        <v>490</v>
      </c>
      <c r="AQ40" s="52">
        <v>4.9000000000000004</v>
      </c>
      <c r="AR40" s="53">
        <v>5.34</v>
      </c>
      <c r="AS40" s="51">
        <v>400</v>
      </c>
      <c r="AT40" s="53">
        <v>2.1</v>
      </c>
    </row>
    <row r="41" spans="1:46" x14ac:dyDescent="0.25">
      <c r="A41" s="16">
        <v>2015</v>
      </c>
      <c r="B41" s="52">
        <v>10.1</v>
      </c>
      <c r="C41" s="51">
        <v>22990</v>
      </c>
      <c r="D41" s="53">
        <v>232</v>
      </c>
      <c r="E41" s="53">
        <v>0.8</v>
      </c>
      <c r="F41" s="51">
        <v>11160</v>
      </c>
      <c r="G41" s="53">
        <v>8.4</v>
      </c>
      <c r="H41" s="53">
        <v>3.14</v>
      </c>
      <c r="I41" s="51">
        <v>28520</v>
      </c>
      <c r="J41" s="53">
        <v>88.6</v>
      </c>
      <c r="K41" s="53">
        <v>6.3</v>
      </c>
      <c r="L41" s="51">
        <v>25380</v>
      </c>
      <c r="M41" s="53">
        <v>159.1</v>
      </c>
      <c r="N41" s="53">
        <v>1.71</v>
      </c>
      <c r="O41" s="51">
        <v>26370</v>
      </c>
      <c r="P41" s="53">
        <v>44.1</v>
      </c>
      <c r="Q41" s="158">
        <v>21.89</v>
      </c>
      <c r="R41" s="153">
        <v>24310</v>
      </c>
      <c r="S41" s="159">
        <v>532.12</v>
      </c>
      <c r="T41" s="53">
        <v>12.42</v>
      </c>
      <c r="U41" s="51">
        <v>32740</v>
      </c>
      <c r="V41" s="53">
        <v>406.52</v>
      </c>
      <c r="W41" s="53">
        <v>11.89</v>
      </c>
      <c r="X41" s="51">
        <v>2130</v>
      </c>
      <c r="Y41" s="53">
        <v>25.35</v>
      </c>
      <c r="Z41" s="53">
        <v>11.33</v>
      </c>
      <c r="AA41" s="51">
        <v>2360</v>
      </c>
      <c r="AB41" s="53">
        <v>26.77</v>
      </c>
      <c r="AC41" s="232">
        <v>35.479999999999997</v>
      </c>
      <c r="AD41" s="233">
        <v>1310</v>
      </c>
      <c r="AE41" s="234">
        <v>46.56</v>
      </c>
      <c r="AF41" s="235">
        <v>17.28</v>
      </c>
      <c r="AG41" s="236">
        <v>1810</v>
      </c>
      <c r="AH41" s="234">
        <v>31.28</v>
      </c>
      <c r="AI41" s="53">
        <v>2.5099999999999998</v>
      </c>
      <c r="AJ41" s="51">
        <v>2970</v>
      </c>
      <c r="AK41" s="53">
        <v>7.46</v>
      </c>
      <c r="AL41" s="221">
        <v>55.3</v>
      </c>
      <c r="AM41" s="218">
        <v>1540</v>
      </c>
      <c r="AN41" s="221">
        <v>85.29</v>
      </c>
      <c r="AO41" s="52">
        <v>9.9700000000000006</v>
      </c>
      <c r="AP41" s="50">
        <v>730</v>
      </c>
      <c r="AQ41" s="52">
        <v>7.26</v>
      </c>
      <c r="AR41" s="53">
        <v>6.38</v>
      </c>
      <c r="AS41" s="51">
        <v>500</v>
      </c>
      <c r="AT41" s="53">
        <v>3.2</v>
      </c>
    </row>
    <row r="42" spans="1:46" x14ac:dyDescent="0.25">
      <c r="A42" s="16">
        <v>2016</v>
      </c>
      <c r="B42" s="52">
        <v>10.199999999999999</v>
      </c>
      <c r="C42" s="51">
        <v>26240</v>
      </c>
      <c r="D42" s="53">
        <v>267</v>
      </c>
      <c r="E42" s="53">
        <v>0.7</v>
      </c>
      <c r="F42" s="51">
        <v>11450</v>
      </c>
      <c r="G42" s="53">
        <v>8.4</v>
      </c>
      <c r="H42" s="53">
        <v>3</v>
      </c>
      <c r="I42" s="51">
        <v>29290</v>
      </c>
      <c r="J42" s="53">
        <v>87.8</v>
      </c>
      <c r="K42" s="53">
        <v>6.1</v>
      </c>
      <c r="L42" s="51">
        <v>29020</v>
      </c>
      <c r="M42" s="53">
        <v>177</v>
      </c>
      <c r="N42" s="53">
        <v>1.7</v>
      </c>
      <c r="O42" s="51">
        <v>28610</v>
      </c>
      <c r="P42" s="53">
        <v>47.3</v>
      </c>
      <c r="Q42" s="158">
        <v>21.7</v>
      </c>
      <c r="R42" s="153">
        <v>27120</v>
      </c>
      <c r="S42" s="159">
        <v>587.6</v>
      </c>
      <c r="T42" s="53">
        <v>11.6</v>
      </c>
      <c r="U42" s="51">
        <v>37340</v>
      </c>
      <c r="V42" s="53">
        <v>433.6</v>
      </c>
      <c r="W42" s="53">
        <v>10.199999999999999</v>
      </c>
      <c r="X42" s="51">
        <v>2470</v>
      </c>
      <c r="Y42" s="53">
        <v>25.1</v>
      </c>
      <c r="Z42" s="53">
        <v>16</v>
      </c>
      <c r="AA42" s="51">
        <v>2500</v>
      </c>
      <c r="AB42" s="53">
        <v>39.9</v>
      </c>
      <c r="AC42" s="66">
        <v>29.6</v>
      </c>
      <c r="AD42" s="48">
        <v>1250</v>
      </c>
      <c r="AE42" s="56">
        <v>37.1</v>
      </c>
      <c r="AF42" s="57">
        <v>30.9</v>
      </c>
      <c r="AG42" s="49">
        <v>1840</v>
      </c>
      <c r="AH42" s="56">
        <v>56.8</v>
      </c>
      <c r="AI42" s="53">
        <v>0.7</v>
      </c>
      <c r="AJ42" s="51">
        <v>790</v>
      </c>
      <c r="AK42" s="53">
        <v>0.5</v>
      </c>
      <c r="AL42" s="221">
        <v>60.4</v>
      </c>
      <c r="AM42" s="218">
        <v>1550</v>
      </c>
      <c r="AN42" s="221">
        <v>93.9</v>
      </c>
      <c r="AO42" s="52">
        <v>11</v>
      </c>
      <c r="AP42" s="50">
        <v>590</v>
      </c>
      <c r="AQ42" s="52">
        <v>6.4</v>
      </c>
      <c r="AR42" s="53">
        <v>7.4</v>
      </c>
      <c r="AS42" s="51">
        <v>360</v>
      </c>
      <c r="AT42" s="53">
        <v>2.7</v>
      </c>
    </row>
    <row r="43" spans="1:46" x14ac:dyDescent="0.25">
      <c r="A43" s="16">
        <v>2017</v>
      </c>
      <c r="B43" s="52">
        <v>9.4</v>
      </c>
      <c r="C43" s="51">
        <v>29650</v>
      </c>
      <c r="D43" s="53">
        <v>277.5</v>
      </c>
      <c r="E43" s="53">
        <v>0.7</v>
      </c>
      <c r="F43" s="51">
        <v>12000</v>
      </c>
      <c r="G43" s="53">
        <v>8.3000000000000007</v>
      </c>
      <c r="H43" s="53">
        <v>2.9</v>
      </c>
      <c r="I43" s="51">
        <v>34210</v>
      </c>
      <c r="J43" s="53">
        <v>99</v>
      </c>
      <c r="K43" s="53">
        <v>6.2</v>
      </c>
      <c r="L43" s="51">
        <v>28820</v>
      </c>
      <c r="M43" s="53">
        <v>178.3</v>
      </c>
      <c r="N43" s="53">
        <v>1.7</v>
      </c>
      <c r="O43" s="51">
        <v>28920</v>
      </c>
      <c r="P43" s="53">
        <v>48.8</v>
      </c>
      <c r="Q43" s="158">
        <v>21.2</v>
      </c>
      <c r="R43" s="153">
        <v>28860</v>
      </c>
      <c r="S43" s="159">
        <v>611.9</v>
      </c>
      <c r="T43" s="53">
        <v>11.8</v>
      </c>
      <c r="U43" s="51">
        <v>36550</v>
      </c>
      <c r="V43" s="53">
        <v>430.3</v>
      </c>
      <c r="W43" s="53">
        <v>4.2</v>
      </c>
      <c r="X43" s="51">
        <v>2180</v>
      </c>
      <c r="Y43" s="53">
        <v>9.1</v>
      </c>
      <c r="Z43" s="53">
        <v>16.100000000000001</v>
      </c>
      <c r="AA43" s="51">
        <v>2090</v>
      </c>
      <c r="AB43" s="53">
        <v>33.700000000000003</v>
      </c>
      <c r="AC43" s="66">
        <v>23.7</v>
      </c>
      <c r="AD43" s="48">
        <v>1290</v>
      </c>
      <c r="AE43" s="56">
        <v>30.6</v>
      </c>
      <c r="AF43" s="57">
        <v>31.5</v>
      </c>
      <c r="AG43" s="49">
        <v>1920</v>
      </c>
      <c r="AH43" s="56">
        <v>60.6</v>
      </c>
      <c r="AI43" s="53">
        <v>1.6</v>
      </c>
      <c r="AJ43" s="51">
        <v>1820</v>
      </c>
      <c r="AK43" s="53">
        <v>2.9</v>
      </c>
      <c r="AL43" s="221">
        <v>55.2</v>
      </c>
      <c r="AM43" s="218">
        <v>1650</v>
      </c>
      <c r="AN43" s="221">
        <v>91.3</v>
      </c>
      <c r="AO43" s="52">
        <v>17.8</v>
      </c>
      <c r="AP43" s="50">
        <v>660</v>
      </c>
      <c r="AQ43" s="52">
        <v>11.8</v>
      </c>
      <c r="AR43" s="53">
        <v>5.8</v>
      </c>
      <c r="AS43" s="51">
        <v>370</v>
      </c>
      <c r="AT43" s="53">
        <v>2.1</v>
      </c>
    </row>
    <row r="44" spans="1:46" x14ac:dyDescent="0.25">
      <c r="A44" s="16">
        <v>2018</v>
      </c>
      <c r="B44" s="52">
        <v>9.4</v>
      </c>
      <c r="C44" s="51">
        <v>28600</v>
      </c>
      <c r="D44" s="53">
        <v>268.2</v>
      </c>
      <c r="E44" s="53">
        <v>0.8</v>
      </c>
      <c r="F44" s="51">
        <v>9570</v>
      </c>
      <c r="G44" s="53">
        <v>7.5</v>
      </c>
      <c r="H44" s="53">
        <v>2.9</v>
      </c>
      <c r="I44" s="51">
        <v>29170</v>
      </c>
      <c r="J44" s="53">
        <v>85.2</v>
      </c>
      <c r="K44" s="53">
        <v>6.6</v>
      </c>
      <c r="L44" s="51">
        <v>28970</v>
      </c>
      <c r="M44" s="53">
        <v>190.7</v>
      </c>
      <c r="N44" s="53">
        <v>1.7</v>
      </c>
      <c r="O44" s="51">
        <v>28130</v>
      </c>
      <c r="P44" s="53">
        <v>48.8</v>
      </c>
      <c r="Q44" s="158">
        <v>21.4</v>
      </c>
      <c r="R44" s="153">
        <v>28060</v>
      </c>
      <c r="S44" s="159">
        <v>600.29999999999995</v>
      </c>
      <c r="T44" s="53">
        <v>9.8000000000000007</v>
      </c>
      <c r="U44" s="51">
        <v>36270</v>
      </c>
      <c r="V44" s="53">
        <v>355.4</v>
      </c>
      <c r="W44" s="53">
        <v>8.6</v>
      </c>
      <c r="X44" s="51">
        <v>2350</v>
      </c>
      <c r="Y44" s="53">
        <v>20.100000000000001</v>
      </c>
      <c r="Z44" s="53">
        <v>16.100000000000001</v>
      </c>
      <c r="AA44" s="51">
        <v>1500</v>
      </c>
      <c r="AB44" s="53">
        <v>24.1</v>
      </c>
      <c r="AC44" s="66">
        <v>25.1</v>
      </c>
      <c r="AD44" s="48">
        <v>1160</v>
      </c>
      <c r="AE44" s="56">
        <v>29.2</v>
      </c>
      <c r="AF44" s="57">
        <v>28.2</v>
      </c>
      <c r="AG44" s="49">
        <v>1480</v>
      </c>
      <c r="AH44" s="56">
        <v>41.7</v>
      </c>
      <c r="AI44" s="53">
        <v>1.5</v>
      </c>
      <c r="AJ44" s="51">
        <v>1170</v>
      </c>
      <c r="AK44" s="53">
        <v>1.8</v>
      </c>
      <c r="AL44" s="221">
        <v>53.3</v>
      </c>
      <c r="AM44" s="218">
        <v>1330</v>
      </c>
      <c r="AN44" s="221">
        <v>70.900000000000006</v>
      </c>
      <c r="AO44" s="52">
        <v>15.7</v>
      </c>
      <c r="AP44" s="50">
        <v>810</v>
      </c>
      <c r="AQ44" s="52">
        <v>12.7</v>
      </c>
      <c r="AR44" s="53">
        <v>6.7</v>
      </c>
      <c r="AS44" s="51">
        <v>310</v>
      </c>
      <c r="AT44" s="53">
        <v>2.1</v>
      </c>
    </row>
    <row r="45" spans="1:46" x14ac:dyDescent="0.25">
      <c r="A45" s="16">
        <v>2019</v>
      </c>
      <c r="B45" s="52">
        <v>9.3000000000000007</v>
      </c>
      <c r="C45" s="51">
        <v>28420</v>
      </c>
      <c r="D45" s="53">
        <v>264.8</v>
      </c>
      <c r="E45" s="53">
        <v>0.7</v>
      </c>
      <c r="F45" s="51">
        <v>13310</v>
      </c>
      <c r="G45" s="53">
        <v>9.5</v>
      </c>
      <c r="H45" s="53">
        <v>3</v>
      </c>
      <c r="I45" s="51">
        <v>32260</v>
      </c>
      <c r="J45" s="53">
        <v>95.4</v>
      </c>
      <c r="K45" s="53">
        <v>6.7</v>
      </c>
      <c r="L45" s="51">
        <v>30100</v>
      </c>
      <c r="M45" s="53">
        <v>201.9</v>
      </c>
      <c r="N45" s="53">
        <v>1.7</v>
      </c>
      <c r="O45" s="51">
        <v>27830</v>
      </c>
      <c r="P45" s="53">
        <v>47.3</v>
      </c>
      <c r="Q45" s="158">
        <v>21.4</v>
      </c>
      <c r="R45" s="153">
        <v>28930</v>
      </c>
      <c r="S45" s="159">
        <v>618.9</v>
      </c>
      <c r="T45" s="53">
        <v>10.5</v>
      </c>
      <c r="U45" s="51">
        <v>47640</v>
      </c>
      <c r="V45" s="53">
        <v>501.4</v>
      </c>
      <c r="W45" s="53">
        <v>11.9</v>
      </c>
      <c r="X45" s="51">
        <v>2860</v>
      </c>
      <c r="Y45" s="53">
        <v>34</v>
      </c>
      <c r="Z45" s="53">
        <v>15.2</v>
      </c>
      <c r="AA45" s="51">
        <v>1980</v>
      </c>
      <c r="AB45" s="53">
        <v>30.1</v>
      </c>
      <c r="AC45" s="66">
        <v>14.5</v>
      </c>
      <c r="AD45" s="48">
        <v>1210</v>
      </c>
      <c r="AE45" s="56">
        <v>17.5</v>
      </c>
      <c r="AF45" s="57">
        <v>17</v>
      </c>
      <c r="AG45" s="49">
        <v>1430</v>
      </c>
      <c r="AH45" s="56">
        <v>24.4</v>
      </c>
      <c r="AI45" s="53">
        <v>2.2000000000000002</v>
      </c>
      <c r="AJ45" s="51">
        <v>1730</v>
      </c>
      <c r="AK45" s="53">
        <v>3.8</v>
      </c>
      <c r="AL45" s="221">
        <v>31.5</v>
      </c>
      <c r="AM45" s="218">
        <v>1330</v>
      </c>
      <c r="AN45" s="221">
        <v>41.9</v>
      </c>
      <c r="AO45" s="52">
        <v>18.600000000000001</v>
      </c>
      <c r="AP45" s="50">
        <v>890</v>
      </c>
      <c r="AQ45" s="52">
        <v>16.600000000000001</v>
      </c>
      <c r="AR45" s="53">
        <v>7.1</v>
      </c>
      <c r="AS45" s="51">
        <v>510</v>
      </c>
      <c r="AT45" s="53">
        <v>3.6</v>
      </c>
    </row>
    <row r="46" spans="1:46" x14ac:dyDescent="0.25">
      <c r="A46" s="16">
        <v>2020</v>
      </c>
      <c r="B46" s="52">
        <v>8.9</v>
      </c>
      <c r="C46" s="51">
        <v>30100</v>
      </c>
      <c r="D46" s="53">
        <v>267.89999999999998</v>
      </c>
      <c r="E46" s="53">
        <v>0.8</v>
      </c>
      <c r="F46" s="51">
        <v>10300</v>
      </c>
      <c r="G46" s="53">
        <v>8.4</v>
      </c>
      <c r="H46" s="53">
        <v>2.9</v>
      </c>
      <c r="I46" s="51">
        <v>33280</v>
      </c>
      <c r="J46" s="53">
        <v>96.4</v>
      </c>
      <c r="K46" s="53">
        <v>6.4</v>
      </c>
      <c r="L46" s="51">
        <v>31850</v>
      </c>
      <c r="M46" s="53">
        <v>203.7</v>
      </c>
      <c r="N46" s="53">
        <v>1.7</v>
      </c>
      <c r="O46" s="51">
        <v>29060</v>
      </c>
      <c r="P46" s="53">
        <v>48.1</v>
      </c>
      <c r="Q46" s="158">
        <v>20.7</v>
      </c>
      <c r="R46" s="153">
        <v>30230</v>
      </c>
      <c r="S46" s="159">
        <v>624.4</v>
      </c>
      <c r="T46" s="53">
        <v>11</v>
      </c>
      <c r="U46" s="51">
        <v>38460</v>
      </c>
      <c r="V46" s="53">
        <v>421.5</v>
      </c>
      <c r="W46" s="53">
        <v>20.9</v>
      </c>
      <c r="X46" s="51">
        <v>2590</v>
      </c>
      <c r="Y46" s="53">
        <v>54.1</v>
      </c>
      <c r="Z46" s="53">
        <v>13.5</v>
      </c>
      <c r="AA46" s="51">
        <v>1720</v>
      </c>
      <c r="AB46" s="53">
        <v>23.3</v>
      </c>
      <c r="AC46" s="66">
        <v>16.5</v>
      </c>
      <c r="AD46" s="48">
        <v>1210</v>
      </c>
      <c r="AE46" s="56">
        <v>20</v>
      </c>
      <c r="AF46" s="57">
        <v>8.1</v>
      </c>
      <c r="AG46" s="49">
        <v>1380</v>
      </c>
      <c r="AH46" s="56">
        <v>11.2</v>
      </c>
      <c r="AI46" s="53">
        <v>1.8</v>
      </c>
      <c r="AJ46" s="51">
        <v>1520</v>
      </c>
      <c r="AK46" s="53">
        <v>2.7</v>
      </c>
      <c r="AL46" s="221">
        <v>24.5</v>
      </c>
      <c r="AM46" s="218">
        <v>1270</v>
      </c>
      <c r="AN46" s="221">
        <v>31.1</v>
      </c>
      <c r="AO46" s="52">
        <v>15</v>
      </c>
      <c r="AP46" s="50">
        <v>530</v>
      </c>
      <c r="AQ46" s="52">
        <v>7.9</v>
      </c>
      <c r="AR46" s="53">
        <v>6.7</v>
      </c>
      <c r="AS46" s="51">
        <v>480</v>
      </c>
      <c r="AT46" s="53">
        <v>3.2</v>
      </c>
    </row>
    <row r="47" spans="1:46" x14ac:dyDescent="0.25">
      <c r="A47" s="16">
        <v>2021</v>
      </c>
      <c r="B47" s="52">
        <v>8.6</v>
      </c>
      <c r="C47" s="51">
        <v>27780</v>
      </c>
      <c r="D47" s="53">
        <v>238.4</v>
      </c>
      <c r="E47" s="53">
        <v>0.8</v>
      </c>
      <c r="F47" s="51">
        <v>12120</v>
      </c>
      <c r="G47" s="53">
        <v>9.1</v>
      </c>
      <c r="H47" s="53">
        <v>2.9</v>
      </c>
      <c r="I47" s="51">
        <v>32000</v>
      </c>
      <c r="J47" s="53">
        <v>91.6</v>
      </c>
      <c r="K47" s="53">
        <v>6.5</v>
      </c>
      <c r="L47" s="51">
        <v>26850</v>
      </c>
      <c r="M47" s="53">
        <v>174</v>
      </c>
      <c r="N47" s="53">
        <v>1.7</v>
      </c>
      <c r="O47" s="51">
        <v>27570</v>
      </c>
      <c r="P47" s="53">
        <v>45.7</v>
      </c>
      <c r="Q47" s="158">
        <v>20.3</v>
      </c>
      <c r="R47" s="153">
        <v>27480</v>
      </c>
      <c r="S47" s="159">
        <v>558.79999999999995</v>
      </c>
      <c r="T47" s="53">
        <v>11.3</v>
      </c>
      <c r="U47" s="51">
        <v>35570</v>
      </c>
      <c r="V47" s="53">
        <v>403</v>
      </c>
      <c r="W47" s="53">
        <v>19.600000000000001</v>
      </c>
      <c r="X47" s="51">
        <v>2170</v>
      </c>
      <c r="Y47" s="53">
        <v>42.6</v>
      </c>
      <c r="Z47" s="53">
        <v>9.3000000000000007</v>
      </c>
      <c r="AA47" s="51">
        <v>1300</v>
      </c>
      <c r="AB47" s="53">
        <v>12</v>
      </c>
      <c r="AC47" s="66">
        <v>26.8</v>
      </c>
      <c r="AD47" s="48">
        <v>1130</v>
      </c>
      <c r="AE47" s="56">
        <v>30.3</v>
      </c>
      <c r="AF47" s="57">
        <v>7.4</v>
      </c>
      <c r="AG47" s="49">
        <v>1470</v>
      </c>
      <c r="AH47" s="56">
        <v>10.9</v>
      </c>
      <c r="AI47" s="53">
        <v>4</v>
      </c>
      <c r="AJ47" s="51">
        <v>1630</v>
      </c>
      <c r="AK47" s="53">
        <v>6.5</v>
      </c>
      <c r="AL47" s="221">
        <v>34.200000000000003</v>
      </c>
      <c r="AM47" s="218">
        <v>1200</v>
      </c>
      <c r="AN47" s="221">
        <v>41.2</v>
      </c>
      <c r="AO47" s="52">
        <v>15.7</v>
      </c>
      <c r="AP47" s="50">
        <v>980</v>
      </c>
      <c r="AQ47" s="52">
        <v>15.4</v>
      </c>
      <c r="AR47" s="53">
        <v>7.2</v>
      </c>
      <c r="AS47" s="51">
        <v>490</v>
      </c>
      <c r="AT47" s="53">
        <v>3.5</v>
      </c>
    </row>
    <row r="48" spans="1:46" x14ac:dyDescent="0.25">
      <c r="A48" s="16">
        <v>2022</v>
      </c>
      <c r="B48" s="52">
        <v>8.8000000000000007</v>
      </c>
      <c r="C48" s="51">
        <v>28810</v>
      </c>
      <c r="D48" s="53">
        <v>253.8</v>
      </c>
      <c r="E48" s="53">
        <v>0.7</v>
      </c>
      <c r="F48" s="51">
        <v>14090</v>
      </c>
      <c r="G48" s="53">
        <v>10.3</v>
      </c>
      <c r="H48" s="53">
        <v>2.9</v>
      </c>
      <c r="I48" s="51">
        <v>31260</v>
      </c>
      <c r="J48" s="53">
        <v>90.4</v>
      </c>
      <c r="K48" s="53">
        <v>6</v>
      </c>
      <c r="L48" s="51">
        <v>26950</v>
      </c>
      <c r="M48" s="53">
        <v>162.4</v>
      </c>
      <c r="N48" s="53">
        <v>1.6</v>
      </c>
      <c r="O48" s="51">
        <v>28950</v>
      </c>
      <c r="P48" s="53">
        <v>44.9</v>
      </c>
      <c r="Q48" s="158">
        <v>20</v>
      </c>
      <c r="R48" s="153">
        <v>28080</v>
      </c>
      <c r="S48" s="159">
        <v>561.70000000000005</v>
      </c>
      <c r="T48" s="53">
        <v>8.8000000000000007</v>
      </c>
      <c r="U48" s="51">
        <v>43110</v>
      </c>
      <c r="V48" s="53">
        <v>380.2</v>
      </c>
      <c r="W48" s="53">
        <v>31</v>
      </c>
      <c r="X48" s="51">
        <v>2980</v>
      </c>
      <c r="Y48" s="53">
        <v>92.2</v>
      </c>
      <c r="Z48" s="53">
        <v>10.1</v>
      </c>
      <c r="AA48" s="51">
        <v>1900</v>
      </c>
      <c r="AB48" s="53">
        <v>19.2</v>
      </c>
      <c r="AC48" s="66">
        <v>31.9</v>
      </c>
      <c r="AD48" s="48">
        <v>1240</v>
      </c>
      <c r="AE48" s="56">
        <v>39.5</v>
      </c>
      <c r="AF48" s="57">
        <v>9.4</v>
      </c>
      <c r="AG48" s="49">
        <v>1820</v>
      </c>
      <c r="AH48" s="56">
        <v>17.100000000000001</v>
      </c>
      <c r="AI48" s="53">
        <v>1.9</v>
      </c>
      <c r="AJ48" s="51">
        <v>2650</v>
      </c>
      <c r="AK48" s="53">
        <v>2.2000000000000002</v>
      </c>
      <c r="AL48" s="221">
        <v>41.3</v>
      </c>
      <c r="AM48" s="218">
        <v>3060</v>
      </c>
      <c r="AN48" s="221">
        <v>56.6</v>
      </c>
      <c r="AO48" s="52">
        <v>10.1</v>
      </c>
      <c r="AP48" s="50">
        <v>780</v>
      </c>
      <c r="AQ48" s="52">
        <v>7.8</v>
      </c>
      <c r="AR48" s="53">
        <v>7.2</v>
      </c>
      <c r="AS48" s="51">
        <v>510</v>
      </c>
      <c r="AT48" s="53">
        <v>3.6</v>
      </c>
    </row>
    <row r="49" spans="1:47" ht="10" customHeight="1" x14ac:dyDescent="0.25">
      <c r="A49" s="16"/>
      <c r="B49" s="164"/>
      <c r="C49" s="251"/>
      <c r="D49" s="165"/>
      <c r="E49" s="164"/>
      <c r="F49" s="251"/>
      <c r="G49" s="165"/>
      <c r="H49" s="164"/>
      <c r="I49" s="251"/>
      <c r="J49" s="165"/>
      <c r="K49" s="164"/>
      <c r="L49" s="251"/>
      <c r="M49" s="165"/>
      <c r="N49" s="164"/>
      <c r="O49" s="251"/>
      <c r="P49" s="165"/>
      <c r="Q49" s="164"/>
      <c r="R49" s="251"/>
      <c r="S49" s="165"/>
      <c r="T49" s="164"/>
      <c r="U49" s="251"/>
      <c r="V49" s="165"/>
      <c r="W49" s="164"/>
      <c r="X49" s="251"/>
      <c r="Y49" s="165"/>
      <c r="Z49" s="164"/>
      <c r="AA49" s="251"/>
      <c r="AB49" s="165"/>
      <c r="AC49" s="164"/>
      <c r="AD49" s="251"/>
      <c r="AE49" s="165"/>
      <c r="AF49" s="164"/>
      <c r="AG49" s="251"/>
      <c r="AH49" s="165"/>
      <c r="AI49" s="164"/>
      <c r="AJ49" s="251"/>
      <c r="AK49" s="165"/>
      <c r="AL49" s="164"/>
      <c r="AM49" s="251"/>
      <c r="AN49" s="165"/>
      <c r="AO49" s="164"/>
      <c r="AP49" s="251"/>
      <c r="AQ49" s="165"/>
      <c r="AR49" s="164"/>
      <c r="AS49" s="251"/>
      <c r="AT49" s="165"/>
      <c r="AU49" s="164"/>
    </row>
    <row r="50" spans="1:47" ht="10" customHeight="1" x14ac:dyDescent="0.25">
      <c r="A50" s="166"/>
      <c r="B50" s="167"/>
      <c r="C50" s="167"/>
      <c r="D50" s="168"/>
      <c r="E50" s="167"/>
      <c r="F50" s="167"/>
      <c r="G50" s="168"/>
      <c r="H50" s="167"/>
      <c r="I50" s="167"/>
      <c r="J50" s="168"/>
      <c r="K50" s="167"/>
      <c r="L50" s="167"/>
      <c r="M50" s="168"/>
      <c r="N50" s="167"/>
      <c r="O50" s="167"/>
      <c r="P50" s="168"/>
      <c r="Q50" s="167"/>
      <c r="R50" s="167"/>
      <c r="S50" s="168"/>
      <c r="T50" s="167"/>
      <c r="U50" s="167"/>
      <c r="V50" s="168"/>
      <c r="W50" s="167"/>
      <c r="X50" s="167"/>
      <c r="Y50" s="168"/>
      <c r="Z50" s="167"/>
      <c r="AA50" s="167"/>
      <c r="AB50" s="168"/>
      <c r="AC50" s="167"/>
      <c r="AD50" s="167"/>
      <c r="AE50" s="168"/>
      <c r="AF50" s="167"/>
      <c r="AG50" s="167"/>
      <c r="AH50" s="168"/>
      <c r="AI50" s="167"/>
      <c r="AJ50" s="167"/>
      <c r="AK50" s="168"/>
      <c r="AL50" s="167"/>
      <c r="AM50" s="167"/>
      <c r="AN50" s="168"/>
      <c r="AO50" s="167"/>
      <c r="AP50" s="167"/>
      <c r="AQ50" s="168"/>
      <c r="AR50" s="167"/>
      <c r="AS50" s="167"/>
      <c r="AT50" s="168"/>
    </row>
    <row r="51" spans="1:47" ht="12.75" customHeight="1" x14ac:dyDescent="0.25">
      <c r="A51" s="92"/>
      <c r="B51" s="24"/>
      <c r="C51" s="230"/>
      <c r="D51" s="24"/>
      <c r="E51" s="24"/>
      <c r="F51" s="230"/>
      <c r="G51" s="24"/>
      <c r="H51" s="24"/>
      <c r="I51" s="230"/>
      <c r="J51" s="24"/>
      <c r="K51" s="24"/>
      <c r="L51" s="230"/>
      <c r="M51" s="24"/>
      <c r="N51" s="24"/>
      <c r="O51" s="230"/>
      <c r="P51" s="24"/>
      <c r="Q51" s="24"/>
      <c r="R51" s="230"/>
      <c r="S51" s="24"/>
      <c r="T51" s="24"/>
      <c r="U51" s="230"/>
      <c r="V51" s="24"/>
      <c r="W51" s="24"/>
      <c r="X51" s="230"/>
      <c r="Y51" s="24"/>
      <c r="Z51" s="24"/>
      <c r="AA51" s="230"/>
      <c r="AB51" s="24"/>
      <c r="AC51" s="24"/>
      <c r="AD51" s="230"/>
      <c r="AE51" s="24"/>
      <c r="AF51" s="24"/>
      <c r="AG51" s="230"/>
      <c r="AH51" s="24"/>
      <c r="AI51" s="24"/>
      <c r="AJ51" s="230"/>
      <c r="AK51" s="24"/>
      <c r="AL51" s="24"/>
      <c r="AM51" s="230"/>
      <c r="AN51" s="24"/>
      <c r="AO51" s="24"/>
      <c r="AP51" s="230"/>
      <c r="AQ51" s="24"/>
      <c r="AR51" s="24"/>
      <c r="AS51" s="230"/>
      <c r="AT51" s="24"/>
    </row>
    <row r="52" spans="1:47" ht="10.5" customHeight="1" x14ac:dyDescent="0.25">
      <c r="A52" s="108" t="s">
        <v>115</v>
      </c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64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8"/>
      <c r="AD52" s="9"/>
      <c r="AE52" s="8"/>
      <c r="AF52" s="9"/>
      <c r="AG52" s="9"/>
      <c r="AH52" s="9"/>
      <c r="AI52" s="9"/>
      <c r="AJ52" s="9"/>
      <c r="AK52" s="9"/>
      <c r="AL52" s="9"/>
      <c r="AM52" s="9"/>
      <c r="AN52" s="9"/>
      <c r="AO52" s="38"/>
      <c r="AP52" s="38"/>
      <c r="AQ52" s="38"/>
      <c r="AR52" s="38"/>
      <c r="AS52" s="38"/>
      <c r="AT52" s="38"/>
    </row>
    <row r="53" spans="1:47" ht="10.5" customHeight="1" x14ac:dyDescent="0.25">
      <c r="A53" s="108" t="s">
        <v>116</v>
      </c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64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8"/>
      <c r="AD53" s="9"/>
      <c r="AE53" s="8"/>
      <c r="AF53" s="9"/>
      <c r="AG53" s="9"/>
      <c r="AH53" s="9"/>
      <c r="AI53" s="9"/>
      <c r="AJ53" s="9"/>
      <c r="AK53" s="9"/>
      <c r="AL53" s="9"/>
      <c r="AM53" s="9"/>
      <c r="AN53" s="9"/>
      <c r="AO53" s="38"/>
      <c r="AP53" s="38"/>
      <c r="AQ53" s="38"/>
      <c r="AR53" s="38"/>
      <c r="AS53" s="38"/>
      <c r="AT53" s="38"/>
    </row>
    <row r="54" spans="1:47" ht="10.5" customHeight="1" x14ac:dyDescent="0.25">
      <c r="A54" s="229" t="s">
        <v>112</v>
      </c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64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8"/>
      <c r="AD54" s="9"/>
      <c r="AE54" s="8"/>
      <c r="AF54" s="9"/>
      <c r="AG54" s="9"/>
      <c r="AH54" s="9"/>
      <c r="AI54" s="9"/>
      <c r="AJ54" s="9"/>
      <c r="AK54" s="9"/>
      <c r="AL54" s="9"/>
      <c r="AM54" s="9"/>
      <c r="AN54" s="9"/>
      <c r="AO54" s="38"/>
      <c r="AP54" s="38"/>
      <c r="AQ54" s="38"/>
      <c r="AR54" s="38"/>
      <c r="AS54" s="38"/>
      <c r="AT54" s="38"/>
    </row>
    <row r="55" spans="1:47" ht="10.5" customHeight="1" x14ac:dyDescent="0.25">
      <c r="A55" s="229" t="s">
        <v>135</v>
      </c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64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8"/>
      <c r="AD55" s="9"/>
      <c r="AE55" s="8"/>
      <c r="AF55" s="9"/>
      <c r="AG55" s="9"/>
      <c r="AH55" s="9"/>
      <c r="AI55" s="9"/>
      <c r="AJ55" s="9"/>
      <c r="AK55" s="9"/>
      <c r="AL55" s="9"/>
      <c r="AM55" s="9"/>
      <c r="AN55" s="9"/>
      <c r="AO55" s="38"/>
      <c r="AP55" s="38"/>
      <c r="AQ55" s="38"/>
      <c r="AR55" s="38"/>
      <c r="AS55" s="38"/>
      <c r="AT55" s="38"/>
    </row>
    <row r="56" spans="1:47" ht="10.5" customHeight="1" x14ac:dyDescent="0.25">
      <c r="A56" s="106" t="s">
        <v>141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</row>
    <row r="57" spans="1:47" ht="10.5" customHeight="1" x14ac:dyDescent="0.25">
      <c r="A57" s="106" t="s">
        <v>142</v>
      </c>
      <c r="B57" s="97"/>
      <c r="C57" s="97"/>
      <c r="D57" s="97"/>
      <c r="E57" s="97"/>
      <c r="F57" s="97"/>
      <c r="G57" s="9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</row>
    <row r="58" spans="1:47" ht="10.5" customHeight="1" x14ac:dyDescent="0.25">
      <c r="A58" s="250" t="s">
        <v>143</v>
      </c>
      <c r="B58" s="97"/>
      <c r="C58" s="97"/>
      <c r="D58" s="97"/>
      <c r="E58" s="97"/>
      <c r="F58" s="97"/>
      <c r="G58" s="97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</row>
    <row r="59" spans="1:47" ht="4.5" customHeight="1" x14ac:dyDescent="0.25">
      <c r="A59" s="107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65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8"/>
      <c r="AD59" s="9"/>
      <c r="AE59" s="8"/>
      <c r="AF59" s="9"/>
      <c r="AG59" s="9"/>
      <c r="AH59" s="8"/>
      <c r="AI59" s="8"/>
      <c r="AJ59" s="8"/>
      <c r="AK59" s="8"/>
      <c r="AL59" s="97"/>
      <c r="AM59" s="96"/>
      <c r="AN59" s="97"/>
      <c r="AO59" s="38"/>
      <c r="AP59" s="38"/>
      <c r="AQ59" s="38"/>
      <c r="AR59" s="38"/>
      <c r="AS59" s="38"/>
      <c r="AT59" s="38"/>
    </row>
    <row r="60" spans="1:47" ht="10.5" customHeight="1" x14ac:dyDescent="0.25">
      <c r="A60" s="86" t="s">
        <v>121</v>
      </c>
      <c r="B60" s="41"/>
      <c r="C60" s="41"/>
      <c r="D60" s="41"/>
      <c r="E60" s="41"/>
      <c r="F60" s="41"/>
      <c r="G60" s="41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27"/>
      <c r="AD60" s="43"/>
      <c r="AE60" s="27"/>
      <c r="AF60" s="43"/>
      <c r="AG60" s="43"/>
      <c r="AH60" s="27"/>
      <c r="AI60" s="27"/>
      <c r="AJ60" s="27"/>
      <c r="AK60" s="27"/>
      <c r="AL60" s="41"/>
      <c r="AM60" s="42"/>
      <c r="AN60" s="41"/>
      <c r="AO60" s="38"/>
      <c r="AP60" s="38"/>
      <c r="AQ60" s="38"/>
      <c r="AR60" s="38"/>
      <c r="AS60" s="38"/>
      <c r="AT60" s="38"/>
    </row>
    <row r="61" spans="1:47" ht="10.5" customHeight="1" x14ac:dyDescent="0.25">
      <c r="A61" s="86" t="s">
        <v>122</v>
      </c>
      <c r="B61" s="41"/>
      <c r="C61" s="41"/>
      <c r="D61" s="41"/>
      <c r="E61" s="41"/>
      <c r="F61" s="41"/>
      <c r="G61" s="41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27"/>
      <c r="AD61" s="43"/>
      <c r="AE61" s="27"/>
      <c r="AF61" s="43"/>
      <c r="AG61" s="43"/>
      <c r="AH61" s="27"/>
      <c r="AI61" s="27"/>
      <c r="AJ61" s="27"/>
      <c r="AK61" s="27"/>
      <c r="AL61" s="41"/>
      <c r="AM61" s="42"/>
      <c r="AN61" s="41"/>
      <c r="AO61" s="38"/>
      <c r="AP61" s="38"/>
      <c r="AQ61" s="38"/>
      <c r="AR61" s="38"/>
      <c r="AS61" s="38"/>
      <c r="AT61" s="38"/>
    </row>
    <row r="62" spans="1:47" ht="10.5" customHeight="1" x14ac:dyDescent="0.25">
      <c r="A62" s="87" t="s">
        <v>123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</row>
    <row r="64" spans="1:47" x14ac:dyDescent="0.25">
      <c r="AL64" s="231"/>
      <c r="AM64" s="231"/>
      <c r="AN64" s="231"/>
      <c r="AO64" s="231"/>
      <c r="AP64" s="231"/>
      <c r="AQ64" s="231"/>
      <c r="AR64" s="231"/>
      <c r="AS64" s="231"/>
      <c r="AT64" s="231"/>
    </row>
  </sheetData>
  <phoneticPr fontId="0" type="noConversion"/>
  <pageMargins left="0.78740157480314965" right="0.39370078740157483" top="0.59055118110236227" bottom="0.39370078740157483" header="0.47244094488188981" footer="0.19685039370078741"/>
  <pageSetup paperSize="9" scale="69" firstPageNumber="18" fitToWidth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5"/>
  <sheetViews>
    <sheetView zoomScaleNormal="100" workbookViewId="0">
      <selection activeCell="A7" sqref="A7"/>
    </sheetView>
  </sheetViews>
  <sheetFormatPr defaultRowHeight="12.5" x14ac:dyDescent="0.25"/>
  <cols>
    <col min="1" max="4" width="9.453125" customWidth="1"/>
    <col min="5" max="10" width="9.54296875" customWidth="1"/>
    <col min="11" max="11" width="21.1796875" customWidth="1"/>
  </cols>
  <sheetData>
    <row r="1" spans="1:11" ht="12.75" customHeight="1" x14ac:dyDescent="0.25">
      <c r="A1" s="256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2.7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2.7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23.9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0" customHeight="1" x14ac:dyDescent="0.2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1" ht="6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1" ht="17.25" customHeight="1" x14ac:dyDescent="0.25">
      <c r="A7" s="253" t="s">
        <v>159</v>
      </c>
      <c r="B7" s="113"/>
      <c r="C7" s="113"/>
      <c r="D7" s="113"/>
      <c r="E7" s="113"/>
      <c r="F7" s="114"/>
      <c r="G7" s="115"/>
      <c r="H7" s="115"/>
      <c r="I7" s="121"/>
      <c r="J7" s="121"/>
      <c r="K7" s="121"/>
    </row>
    <row r="8" spans="1:11" ht="17.25" customHeight="1" x14ac:dyDescent="0.25">
      <c r="A8" s="254" t="s">
        <v>160</v>
      </c>
      <c r="B8" s="116"/>
      <c r="C8" s="116"/>
      <c r="D8" s="116"/>
      <c r="E8" s="113"/>
      <c r="F8" s="114"/>
      <c r="G8" s="115"/>
      <c r="H8" s="115"/>
      <c r="I8" s="121"/>
      <c r="J8" s="121"/>
      <c r="K8" s="121"/>
    </row>
    <row r="9" spans="1:11" ht="17.25" customHeight="1" x14ac:dyDescent="0.25">
      <c r="A9" s="255" t="s">
        <v>161</v>
      </c>
      <c r="B9" s="123"/>
      <c r="C9" s="123"/>
      <c r="D9" s="123"/>
      <c r="E9" s="123"/>
      <c r="F9" s="125"/>
      <c r="G9" s="173"/>
      <c r="H9" s="173"/>
      <c r="I9" s="115"/>
      <c r="J9" s="115"/>
      <c r="K9" s="113"/>
    </row>
    <row r="10" spans="1:11" ht="10" customHeight="1" x14ac:dyDescent="0.25">
      <c r="A10" s="175"/>
      <c r="B10" s="175"/>
      <c r="C10" s="175"/>
      <c r="D10" s="175"/>
      <c r="E10" s="175"/>
      <c r="F10" s="119"/>
      <c r="G10" s="120"/>
      <c r="H10" s="120"/>
      <c r="I10" s="120"/>
      <c r="J10" s="120"/>
      <c r="K10" s="175"/>
    </row>
    <row r="11" spans="1:11" s="1" customFormat="1" ht="18.75" customHeight="1" x14ac:dyDescent="0.25">
      <c r="A11" s="176" t="s">
        <v>0</v>
      </c>
      <c r="B11" s="2" t="s">
        <v>136</v>
      </c>
      <c r="C11" s="2"/>
      <c r="D11" s="3"/>
      <c r="E11" s="2" t="s">
        <v>83</v>
      </c>
      <c r="F11" s="2"/>
      <c r="G11" s="3"/>
      <c r="H11" s="177" t="s">
        <v>85</v>
      </c>
      <c r="I11" s="4"/>
      <c r="J11" s="2"/>
      <c r="K11" s="182" t="s">
        <v>87</v>
      </c>
    </row>
    <row r="12" spans="1:11" ht="10.5" customHeight="1" x14ac:dyDescent="0.25">
      <c r="A12" s="13" t="s">
        <v>1</v>
      </c>
      <c r="B12" s="249" t="s">
        <v>140</v>
      </c>
      <c r="C12" s="17"/>
      <c r="D12" s="5"/>
      <c r="E12" s="249" t="s">
        <v>84</v>
      </c>
      <c r="F12" s="17"/>
      <c r="G12" s="5"/>
      <c r="H12" s="252" t="s">
        <v>86</v>
      </c>
      <c r="I12" s="28"/>
      <c r="J12" s="17"/>
      <c r="K12" s="133" t="s">
        <v>104</v>
      </c>
    </row>
    <row r="13" spans="1:11" ht="10.5" customHeight="1" x14ac:dyDescent="0.25">
      <c r="A13" s="14" t="s">
        <v>2</v>
      </c>
      <c r="B13" s="248" t="s">
        <v>139</v>
      </c>
      <c r="C13" s="18"/>
      <c r="D13" s="5"/>
      <c r="E13" s="18" t="s">
        <v>82</v>
      </c>
      <c r="F13" s="18"/>
      <c r="G13" s="5"/>
      <c r="H13" s="80" t="s">
        <v>106</v>
      </c>
      <c r="I13" s="32"/>
      <c r="J13" s="18"/>
      <c r="K13" s="136" t="s">
        <v>105</v>
      </c>
    </row>
    <row r="14" spans="1:11" ht="10.5" customHeight="1" x14ac:dyDescent="0.25">
      <c r="A14" s="14"/>
      <c r="B14" s="21"/>
      <c r="C14" s="22"/>
      <c r="D14" s="19"/>
      <c r="E14" s="100" t="s">
        <v>61</v>
      </c>
      <c r="F14" s="22"/>
      <c r="G14" s="19"/>
      <c r="H14" s="100" t="s">
        <v>61</v>
      </c>
      <c r="I14" s="20"/>
      <c r="J14" s="20"/>
      <c r="K14" s="247" t="s">
        <v>61</v>
      </c>
    </row>
    <row r="15" spans="1:11" ht="10.5" customHeight="1" x14ac:dyDescent="0.25">
      <c r="A15" s="14"/>
      <c r="B15" s="25" t="s">
        <v>5</v>
      </c>
      <c r="C15" s="7" t="s">
        <v>6</v>
      </c>
      <c r="D15" s="7"/>
      <c r="E15" s="25" t="s">
        <v>5</v>
      </c>
      <c r="F15" s="7" t="s">
        <v>6</v>
      </c>
      <c r="G15" s="7"/>
      <c r="H15" s="25" t="s">
        <v>5</v>
      </c>
      <c r="I15" s="7" t="s">
        <v>6</v>
      </c>
      <c r="J15" s="7"/>
      <c r="K15" s="141" t="s">
        <v>5</v>
      </c>
    </row>
    <row r="16" spans="1:11" ht="10.5" customHeight="1" x14ac:dyDescent="0.25">
      <c r="A16" s="8"/>
      <c r="B16" s="26" t="s">
        <v>7</v>
      </c>
      <c r="C16" s="10" t="s">
        <v>8</v>
      </c>
      <c r="D16" s="10"/>
      <c r="E16" s="26" t="s">
        <v>7</v>
      </c>
      <c r="F16" s="10" t="s">
        <v>8</v>
      </c>
      <c r="G16" s="10"/>
      <c r="H16" s="26" t="s">
        <v>7</v>
      </c>
      <c r="I16" s="10" t="s">
        <v>8</v>
      </c>
      <c r="J16" s="10"/>
      <c r="K16" s="143" t="s">
        <v>7</v>
      </c>
    </row>
    <row r="17" spans="1:24" ht="10.5" customHeight="1" x14ac:dyDescent="0.25">
      <c r="A17" s="8"/>
      <c r="B17" s="77" t="s">
        <v>9</v>
      </c>
      <c r="C17" s="11" t="s">
        <v>10</v>
      </c>
      <c r="D17" s="10"/>
      <c r="E17" s="77" t="s">
        <v>9</v>
      </c>
      <c r="F17" s="11" t="s">
        <v>10</v>
      </c>
      <c r="G17" s="10"/>
      <c r="H17" s="77" t="s">
        <v>9</v>
      </c>
      <c r="I17" s="11" t="s">
        <v>10</v>
      </c>
      <c r="J17" s="10"/>
      <c r="K17" s="145" t="s">
        <v>9</v>
      </c>
    </row>
    <row r="18" spans="1:24" ht="10.5" customHeight="1" x14ac:dyDescent="0.25">
      <c r="A18" s="8"/>
      <c r="B18" s="34"/>
      <c r="C18" s="35"/>
      <c r="D18" s="23"/>
      <c r="E18" s="100"/>
      <c r="F18" s="35"/>
      <c r="G18" s="23"/>
      <c r="H18" s="100"/>
      <c r="I18" s="35"/>
      <c r="J18" s="23"/>
      <c r="K18" s="147"/>
    </row>
    <row r="19" spans="1:24" ht="25" customHeight="1" x14ac:dyDescent="0.25">
      <c r="A19" s="12"/>
      <c r="B19" s="36" t="s">
        <v>3</v>
      </c>
      <c r="C19" s="15" t="s">
        <v>4</v>
      </c>
      <c r="D19" s="62" t="s">
        <v>88</v>
      </c>
      <c r="E19" s="36" t="s">
        <v>3</v>
      </c>
      <c r="F19" s="15" t="s">
        <v>4</v>
      </c>
      <c r="G19" s="62" t="s">
        <v>88</v>
      </c>
      <c r="H19" s="15" t="s">
        <v>3</v>
      </c>
      <c r="I19" s="15" t="s">
        <v>4</v>
      </c>
      <c r="J19" s="62" t="s">
        <v>88</v>
      </c>
      <c r="K19" s="150" t="s">
        <v>3</v>
      </c>
    </row>
    <row r="20" spans="1:24" ht="10" customHeight="1" x14ac:dyDescent="0.25">
      <c r="A20" s="126"/>
      <c r="B20" s="126"/>
      <c r="C20" s="126"/>
      <c r="D20" s="126"/>
      <c r="E20" s="68" t="s">
        <v>34</v>
      </c>
      <c r="F20" s="61" t="s">
        <v>34</v>
      </c>
      <c r="G20" s="69" t="s">
        <v>34</v>
      </c>
      <c r="H20" s="68" t="s">
        <v>34</v>
      </c>
      <c r="I20" s="61" t="s">
        <v>34</v>
      </c>
      <c r="J20" s="69" t="s">
        <v>34</v>
      </c>
      <c r="K20" s="152" t="s">
        <v>34</v>
      </c>
    </row>
    <row r="21" spans="1:24" ht="13.4" customHeight="1" x14ac:dyDescent="0.25">
      <c r="A21" s="16">
        <v>1999</v>
      </c>
      <c r="B21" s="67">
        <v>2.2999999999999998</v>
      </c>
      <c r="C21" s="59">
        <v>9080</v>
      </c>
      <c r="D21" s="70">
        <v>20.9</v>
      </c>
      <c r="E21" s="68" t="s">
        <v>34</v>
      </c>
      <c r="F21" s="61" t="s">
        <v>34</v>
      </c>
      <c r="G21" s="69" t="s">
        <v>34</v>
      </c>
      <c r="H21" s="68" t="s">
        <v>34</v>
      </c>
      <c r="I21" s="61" t="s">
        <v>34</v>
      </c>
      <c r="J21" s="69" t="s">
        <v>34</v>
      </c>
      <c r="K21" s="152" t="s">
        <v>34</v>
      </c>
    </row>
    <row r="22" spans="1:24" ht="13.4" customHeight="1" x14ac:dyDescent="0.25">
      <c r="A22" s="16">
        <v>2000</v>
      </c>
      <c r="B22" s="68" t="s">
        <v>34</v>
      </c>
      <c r="C22" s="61" t="s">
        <v>34</v>
      </c>
      <c r="D22" s="69" t="s">
        <v>34</v>
      </c>
      <c r="E22" s="68" t="s">
        <v>34</v>
      </c>
      <c r="F22" s="61" t="s">
        <v>34</v>
      </c>
      <c r="G22" s="69" t="s">
        <v>34</v>
      </c>
      <c r="H22" s="68" t="s">
        <v>34</v>
      </c>
      <c r="I22" s="61" t="s">
        <v>34</v>
      </c>
      <c r="J22" s="69" t="s">
        <v>34</v>
      </c>
      <c r="K22" s="152" t="s">
        <v>34</v>
      </c>
    </row>
    <row r="23" spans="1:24" ht="13.4" customHeight="1" x14ac:dyDescent="0.25">
      <c r="A23" s="16">
        <v>2001</v>
      </c>
      <c r="B23" s="67">
        <v>2.7</v>
      </c>
      <c r="C23" s="59">
        <v>8470</v>
      </c>
      <c r="D23" s="70">
        <v>23</v>
      </c>
      <c r="E23" s="68" t="s">
        <v>34</v>
      </c>
      <c r="F23" s="61" t="s">
        <v>34</v>
      </c>
      <c r="G23" s="69" t="s">
        <v>34</v>
      </c>
      <c r="H23" s="68" t="s">
        <v>34</v>
      </c>
      <c r="I23" s="61" t="s">
        <v>34</v>
      </c>
      <c r="J23" s="69" t="s">
        <v>34</v>
      </c>
      <c r="K23" s="152" t="s">
        <v>34</v>
      </c>
    </row>
    <row r="24" spans="1:24" ht="13.4" customHeight="1" x14ac:dyDescent="0.25">
      <c r="A24" s="16">
        <v>2002</v>
      </c>
      <c r="B24" s="67">
        <v>2.6</v>
      </c>
      <c r="C24" s="59">
        <v>8950</v>
      </c>
      <c r="D24" s="70">
        <v>23</v>
      </c>
      <c r="E24" s="68" t="s">
        <v>34</v>
      </c>
      <c r="F24" s="61" t="s">
        <v>34</v>
      </c>
      <c r="G24" s="69" t="s">
        <v>34</v>
      </c>
      <c r="H24" s="68" t="s">
        <v>34</v>
      </c>
      <c r="I24" s="61" t="s">
        <v>34</v>
      </c>
      <c r="J24" s="69" t="s">
        <v>34</v>
      </c>
      <c r="K24" s="152" t="s">
        <v>34</v>
      </c>
    </row>
    <row r="25" spans="1:24" ht="13.4" customHeight="1" x14ac:dyDescent="0.25">
      <c r="A25" s="16">
        <v>2003</v>
      </c>
      <c r="B25" s="67">
        <v>2.6</v>
      </c>
      <c r="C25" s="59">
        <v>9320</v>
      </c>
      <c r="D25" s="70">
        <v>23.8</v>
      </c>
      <c r="E25" s="68" t="s">
        <v>34</v>
      </c>
      <c r="F25" s="61" t="s">
        <v>34</v>
      </c>
      <c r="G25" s="69" t="s">
        <v>34</v>
      </c>
      <c r="H25" s="68" t="s">
        <v>34</v>
      </c>
      <c r="I25" s="61" t="s">
        <v>34</v>
      </c>
      <c r="J25" s="69" t="s">
        <v>34</v>
      </c>
      <c r="K25" s="152" t="s">
        <v>34</v>
      </c>
      <c r="W25" s="231"/>
      <c r="X25" s="231"/>
    </row>
    <row r="26" spans="1:24" ht="13.4" customHeight="1" x14ac:dyDescent="0.25">
      <c r="A26" s="16">
        <v>2004</v>
      </c>
      <c r="B26" s="67">
        <v>2.8</v>
      </c>
      <c r="C26" s="59">
        <v>9190</v>
      </c>
      <c r="D26" s="70">
        <v>26.1</v>
      </c>
      <c r="E26" s="68" t="s">
        <v>34</v>
      </c>
      <c r="F26" s="61" t="s">
        <v>34</v>
      </c>
      <c r="G26" s="69" t="s">
        <v>34</v>
      </c>
      <c r="H26" s="68" t="s">
        <v>34</v>
      </c>
      <c r="I26" s="61" t="s">
        <v>34</v>
      </c>
      <c r="J26" s="69" t="s">
        <v>34</v>
      </c>
      <c r="K26" s="152" t="s">
        <v>34</v>
      </c>
    </row>
    <row r="27" spans="1:24" ht="13.4" customHeight="1" x14ac:dyDescent="0.25">
      <c r="A27" s="16">
        <v>2005</v>
      </c>
      <c r="B27" s="67">
        <v>3</v>
      </c>
      <c r="C27" s="59">
        <v>9580</v>
      </c>
      <c r="D27" s="70">
        <v>28.6</v>
      </c>
      <c r="E27" s="68" t="s">
        <v>34</v>
      </c>
      <c r="F27" s="61" t="s">
        <v>34</v>
      </c>
      <c r="G27" s="69" t="s">
        <v>34</v>
      </c>
      <c r="H27" s="68" t="s">
        <v>34</v>
      </c>
      <c r="I27" s="61" t="s">
        <v>34</v>
      </c>
      <c r="J27" s="69" t="s">
        <v>34</v>
      </c>
      <c r="K27" s="152" t="s">
        <v>34</v>
      </c>
    </row>
    <row r="28" spans="1:24" ht="13.4" customHeight="1" x14ac:dyDescent="0.25">
      <c r="A28" s="16">
        <v>2006</v>
      </c>
      <c r="B28" s="67">
        <v>2.7</v>
      </c>
      <c r="C28" s="59">
        <v>6060</v>
      </c>
      <c r="D28" s="70">
        <v>16.600000000000001</v>
      </c>
      <c r="E28" s="68" t="s">
        <v>34</v>
      </c>
      <c r="F28" s="61" t="s">
        <v>34</v>
      </c>
      <c r="G28" s="69" t="s">
        <v>34</v>
      </c>
      <c r="H28" s="68" t="s">
        <v>34</v>
      </c>
      <c r="I28" s="61" t="s">
        <v>34</v>
      </c>
      <c r="J28" s="69" t="s">
        <v>34</v>
      </c>
      <c r="K28" s="152" t="s">
        <v>34</v>
      </c>
    </row>
    <row r="29" spans="1:24" ht="13.4" customHeight="1" x14ac:dyDescent="0.25">
      <c r="A29" s="16">
        <v>2007</v>
      </c>
      <c r="B29" s="67">
        <v>4.3</v>
      </c>
      <c r="C29" s="59">
        <v>10390</v>
      </c>
      <c r="D29" s="70">
        <v>44.4</v>
      </c>
      <c r="E29" s="67">
        <v>6.444</v>
      </c>
      <c r="F29" s="59">
        <v>7420</v>
      </c>
      <c r="G29" s="70">
        <v>47.8</v>
      </c>
      <c r="H29" s="60">
        <v>28.145</v>
      </c>
      <c r="I29" s="71">
        <v>3970</v>
      </c>
      <c r="J29" s="70">
        <v>111.7</v>
      </c>
      <c r="K29" s="159">
        <v>34.588999999999999</v>
      </c>
    </row>
    <row r="30" spans="1:24" ht="13.4" customHeight="1" x14ac:dyDescent="0.25">
      <c r="A30" s="16">
        <v>2008</v>
      </c>
      <c r="B30" s="67">
        <v>2.4</v>
      </c>
      <c r="C30" s="59">
        <v>9990</v>
      </c>
      <c r="D30" s="70">
        <v>23.5</v>
      </c>
      <c r="E30" s="67">
        <v>9.5630000000000006</v>
      </c>
      <c r="F30" s="59">
        <v>8850</v>
      </c>
      <c r="G30" s="70">
        <v>84.6</v>
      </c>
      <c r="H30" s="60">
        <v>42.055</v>
      </c>
      <c r="I30" s="71">
        <v>3400</v>
      </c>
      <c r="J30" s="70">
        <v>143</v>
      </c>
      <c r="K30" s="158">
        <v>51.618000000000002</v>
      </c>
    </row>
    <row r="31" spans="1:24" ht="13.4" customHeight="1" x14ac:dyDescent="0.25">
      <c r="A31" s="16">
        <v>2009</v>
      </c>
      <c r="B31" s="67">
        <v>4</v>
      </c>
      <c r="C31" s="59">
        <v>9350</v>
      </c>
      <c r="D31" s="70">
        <v>37</v>
      </c>
      <c r="E31" s="67">
        <v>19.359000000000002</v>
      </c>
      <c r="F31" s="59">
        <v>7460</v>
      </c>
      <c r="G31" s="70">
        <v>144.4</v>
      </c>
      <c r="H31" s="60">
        <v>50.4</v>
      </c>
      <c r="I31" s="71">
        <v>4020</v>
      </c>
      <c r="J31" s="70">
        <v>202.5</v>
      </c>
      <c r="K31" s="158">
        <v>69.759</v>
      </c>
      <c r="M31" s="231"/>
      <c r="N31" s="231"/>
      <c r="O31" s="231"/>
    </row>
    <row r="32" spans="1:24" ht="13.4" customHeight="1" x14ac:dyDescent="0.25">
      <c r="A32" s="16">
        <v>2010</v>
      </c>
      <c r="B32" s="67">
        <v>8.1</v>
      </c>
      <c r="C32" s="59">
        <v>7100</v>
      </c>
      <c r="D32" s="70">
        <v>57.5</v>
      </c>
      <c r="E32" s="67">
        <v>21.667000000000002</v>
      </c>
      <c r="F32" s="59">
        <v>5840</v>
      </c>
      <c r="G32" s="70">
        <v>126.55</v>
      </c>
      <c r="H32" s="60">
        <v>35.793999999999997</v>
      </c>
      <c r="I32" s="71">
        <v>3170</v>
      </c>
      <c r="J32" s="70">
        <v>113.4</v>
      </c>
      <c r="K32" s="158">
        <v>57.46</v>
      </c>
      <c r="M32" s="231"/>
      <c r="N32" s="231"/>
      <c r="O32" s="231"/>
    </row>
    <row r="33" spans="1:15" ht="13.4" customHeight="1" x14ac:dyDescent="0.25">
      <c r="A33" s="16">
        <v>2011</v>
      </c>
      <c r="B33" s="67">
        <v>6.7</v>
      </c>
      <c r="C33" s="59">
        <v>8370</v>
      </c>
      <c r="D33" s="70">
        <v>55.8</v>
      </c>
      <c r="E33" s="67">
        <v>7.4</v>
      </c>
      <c r="F33" s="59">
        <v>7770</v>
      </c>
      <c r="G33" s="70">
        <v>57.4</v>
      </c>
      <c r="H33" s="60">
        <v>49.8</v>
      </c>
      <c r="I33" s="71">
        <v>3660</v>
      </c>
      <c r="J33" s="70">
        <v>182.5</v>
      </c>
      <c r="K33" s="158">
        <v>57.2</v>
      </c>
      <c r="M33" s="231"/>
      <c r="N33" s="231"/>
      <c r="O33" s="231"/>
    </row>
    <row r="34" spans="1:15" ht="13.4" customHeight="1" x14ac:dyDescent="0.25">
      <c r="A34" s="16">
        <v>2012</v>
      </c>
      <c r="B34" s="67">
        <v>5.3</v>
      </c>
      <c r="C34" s="59">
        <v>9310</v>
      </c>
      <c r="D34" s="70">
        <v>49</v>
      </c>
      <c r="E34" s="67">
        <v>7.9290000000000003</v>
      </c>
      <c r="F34" s="59">
        <v>6490</v>
      </c>
      <c r="G34" s="70">
        <v>51.300000000000004</v>
      </c>
      <c r="H34" s="60">
        <v>60.107999999999997</v>
      </c>
      <c r="I34" s="71">
        <v>3550</v>
      </c>
      <c r="J34" s="70">
        <v>213.70000000000002</v>
      </c>
      <c r="K34" s="158">
        <v>68.037999999999997</v>
      </c>
      <c r="M34" s="231"/>
      <c r="N34" s="231"/>
      <c r="O34" s="231"/>
    </row>
    <row r="35" spans="1:15" ht="13.4" customHeight="1" x14ac:dyDescent="0.25">
      <c r="A35" s="16">
        <v>2013</v>
      </c>
      <c r="B35" s="67">
        <v>6.4</v>
      </c>
      <c r="C35" s="59">
        <v>7950</v>
      </c>
      <c r="D35" s="70">
        <v>50.6</v>
      </c>
      <c r="E35" s="67">
        <v>8.6999999999999993</v>
      </c>
      <c r="F35" s="59">
        <v>6580</v>
      </c>
      <c r="G35" s="70">
        <v>57.4</v>
      </c>
      <c r="H35" s="60">
        <v>65.8</v>
      </c>
      <c r="I35" s="71">
        <v>3730</v>
      </c>
      <c r="J35" s="70">
        <v>245.4</v>
      </c>
      <c r="K35" s="158">
        <v>74.5</v>
      </c>
      <c r="M35" s="231"/>
      <c r="N35" s="231"/>
      <c r="O35" s="231"/>
    </row>
    <row r="36" spans="1:15" ht="13.4" customHeight="1" x14ac:dyDescent="0.25">
      <c r="A36" s="16">
        <v>2014</v>
      </c>
      <c r="B36" s="67">
        <v>6.1</v>
      </c>
      <c r="C36" s="59">
        <v>10580</v>
      </c>
      <c r="D36" s="70">
        <v>64.3</v>
      </c>
      <c r="E36" s="67">
        <v>7.18</v>
      </c>
      <c r="F36" s="59">
        <v>6820</v>
      </c>
      <c r="G36" s="70">
        <v>49</v>
      </c>
      <c r="H36" s="60">
        <v>61.4</v>
      </c>
      <c r="I36" s="71">
        <v>3570</v>
      </c>
      <c r="J36" s="70">
        <v>219</v>
      </c>
      <c r="K36" s="158">
        <v>68.58</v>
      </c>
      <c r="M36" s="231"/>
      <c r="N36" s="231"/>
      <c r="O36" s="231"/>
    </row>
    <row r="37" spans="1:15" ht="13.4" customHeight="1" x14ac:dyDescent="0.25">
      <c r="A37" s="16">
        <v>2015</v>
      </c>
      <c r="B37" s="67">
        <v>17.7</v>
      </c>
      <c r="C37" s="59">
        <v>7360</v>
      </c>
      <c r="D37" s="70">
        <v>130.5</v>
      </c>
      <c r="E37" s="67">
        <v>23.3</v>
      </c>
      <c r="F37" s="59">
        <v>6860</v>
      </c>
      <c r="G37" s="70">
        <v>160</v>
      </c>
      <c r="H37" s="60">
        <v>80.400000000000006</v>
      </c>
      <c r="I37" s="71">
        <v>3310</v>
      </c>
      <c r="J37" s="70">
        <v>266.10000000000002</v>
      </c>
      <c r="K37" s="158">
        <v>103.72</v>
      </c>
      <c r="M37" s="231"/>
      <c r="N37" s="231"/>
      <c r="O37" s="231"/>
    </row>
    <row r="38" spans="1:15" ht="13.4" customHeight="1" x14ac:dyDescent="0.25">
      <c r="A38" s="16">
        <v>2016</v>
      </c>
      <c r="B38" s="67">
        <v>14.8</v>
      </c>
      <c r="C38" s="59">
        <v>7030</v>
      </c>
      <c r="D38" s="70">
        <v>103.9</v>
      </c>
      <c r="E38" s="67">
        <v>19.5</v>
      </c>
      <c r="F38" s="59">
        <v>7270</v>
      </c>
      <c r="G38" s="70">
        <v>141.69999999999999</v>
      </c>
      <c r="H38" s="60">
        <v>78.2</v>
      </c>
      <c r="I38" s="71">
        <v>3520</v>
      </c>
      <c r="J38" s="70">
        <v>275.10000000000002</v>
      </c>
      <c r="K38" s="158">
        <v>97.7</v>
      </c>
      <c r="M38" s="231"/>
      <c r="N38" s="231"/>
      <c r="O38" s="231"/>
    </row>
    <row r="39" spans="1:15" ht="13.4" customHeight="1" x14ac:dyDescent="0.25">
      <c r="A39" s="16">
        <v>2017</v>
      </c>
      <c r="B39" s="67">
        <v>14.4</v>
      </c>
      <c r="C39" s="59">
        <v>8220</v>
      </c>
      <c r="D39" s="70">
        <v>118.4</v>
      </c>
      <c r="E39" s="67">
        <v>23.8</v>
      </c>
      <c r="F39" s="59">
        <v>8450</v>
      </c>
      <c r="G39" s="70">
        <v>200.9</v>
      </c>
      <c r="H39" s="60">
        <v>93.3</v>
      </c>
      <c r="I39" s="71">
        <v>4050</v>
      </c>
      <c r="J39" s="70">
        <v>378.4</v>
      </c>
      <c r="K39" s="158">
        <v>117.1</v>
      </c>
      <c r="M39" s="231"/>
      <c r="N39" s="231"/>
      <c r="O39" s="231"/>
    </row>
    <row r="40" spans="1:15" ht="13.4" customHeight="1" x14ac:dyDescent="0.25">
      <c r="A40" s="16">
        <v>2018</v>
      </c>
      <c r="B40" s="67">
        <v>18.3</v>
      </c>
      <c r="C40" s="59">
        <v>6040</v>
      </c>
      <c r="D40" s="70">
        <v>110.7</v>
      </c>
      <c r="E40" s="67">
        <v>32.6</v>
      </c>
      <c r="F40" s="59">
        <v>5640</v>
      </c>
      <c r="G40" s="70">
        <v>183.8</v>
      </c>
      <c r="H40" s="60">
        <v>75.599999999999994</v>
      </c>
      <c r="I40" s="71">
        <v>3330</v>
      </c>
      <c r="J40" s="70">
        <v>251.7</v>
      </c>
      <c r="K40" s="158">
        <v>108.2</v>
      </c>
      <c r="M40" s="231"/>
      <c r="N40" s="231"/>
      <c r="O40" s="231"/>
    </row>
    <row r="41" spans="1:15" ht="13.4" customHeight="1" x14ac:dyDescent="0.25">
      <c r="A41" s="16">
        <v>2019</v>
      </c>
      <c r="B41" s="67">
        <v>17.600000000000001</v>
      </c>
      <c r="C41" s="59">
        <v>9180</v>
      </c>
      <c r="D41" s="70">
        <v>162</v>
      </c>
      <c r="E41" s="67">
        <v>19.600000000000001</v>
      </c>
      <c r="F41" s="59">
        <v>9050</v>
      </c>
      <c r="G41" s="70">
        <v>177</v>
      </c>
      <c r="H41" s="60">
        <v>84.6</v>
      </c>
      <c r="I41" s="71">
        <v>4510</v>
      </c>
      <c r="J41" s="70">
        <v>381.7</v>
      </c>
      <c r="K41" s="158">
        <v>104.1</v>
      </c>
      <c r="M41" s="231"/>
      <c r="N41" s="231"/>
      <c r="O41" s="231"/>
    </row>
    <row r="42" spans="1:15" ht="13.4" customHeight="1" x14ac:dyDescent="0.25">
      <c r="A42" s="16">
        <v>2020</v>
      </c>
      <c r="B42" s="67">
        <v>17.5</v>
      </c>
      <c r="C42" s="59">
        <v>9830</v>
      </c>
      <c r="D42" s="70">
        <v>171.9</v>
      </c>
      <c r="E42" s="67">
        <v>24.2</v>
      </c>
      <c r="F42" s="59">
        <v>9110</v>
      </c>
      <c r="G42" s="70">
        <v>220.7</v>
      </c>
      <c r="H42" s="60">
        <v>85.7</v>
      </c>
      <c r="I42" s="71">
        <v>4160</v>
      </c>
      <c r="J42" s="70">
        <v>356.2</v>
      </c>
      <c r="K42" s="158">
        <v>109.9</v>
      </c>
      <c r="M42" s="231"/>
      <c r="N42" s="231"/>
      <c r="O42" s="231"/>
    </row>
    <row r="43" spans="1:15" ht="13.4" customHeight="1" x14ac:dyDescent="0.25">
      <c r="A43" s="16">
        <v>2021</v>
      </c>
      <c r="B43" s="67">
        <v>15.9</v>
      </c>
      <c r="C43" s="59">
        <v>6130</v>
      </c>
      <c r="D43" s="70">
        <v>97.6</v>
      </c>
      <c r="E43" s="67">
        <v>20.6</v>
      </c>
      <c r="F43" s="59">
        <v>6360</v>
      </c>
      <c r="G43" s="70">
        <v>130.9</v>
      </c>
      <c r="H43" s="60">
        <v>79.8</v>
      </c>
      <c r="I43" s="71">
        <v>2890</v>
      </c>
      <c r="J43" s="70">
        <v>230.5</v>
      </c>
      <c r="K43" s="158">
        <v>100.4</v>
      </c>
      <c r="M43" s="231"/>
      <c r="N43" s="231"/>
      <c r="O43" s="231"/>
    </row>
    <row r="44" spans="1:15" ht="13.4" customHeight="1" x14ac:dyDescent="0.25">
      <c r="A44" s="16">
        <v>2022</v>
      </c>
      <c r="B44" s="67">
        <v>14.6</v>
      </c>
      <c r="C44" s="59">
        <v>8110</v>
      </c>
      <c r="D44" s="70">
        <v>118.5</v>
      </c>
      <c r="E44" s="67">
        <v>19.600000000000001</v>
      </c>
      <c r="F44" s="59">
        <v>7600</v>
      </c>
      <c r="G44" s="70">
        <v>149.1</v>
      </c>
      <c r="H44" s="60">
        <v>92.2</v>
      </c>
      <c r="I44" s="71">
        <v>4190</v>
      </c>
      <c r="J44" s="70">
        <v>386.3</v>
      </c>
      <c r="K44" s="158">
        <v>111.8</v>
      </c>
      <c r="L44" s="112"/>
      <c r="M44" s="231"/>
      <c r="N44" s="231"/>
      <c r="O44" s="231"/>
    </row>
    <row r="45" spans="1:15" ht="10" customHeight="1" x14ac:dyDescent="0.25">
      <c r="A45" s="16"/>
      <c r="B45" s="164"/>
      <c r="C45" s="251"/>
      <c r="D45" s="165"/>
      <c r="E45" s="164"/>
      <c r="F45" s="251"/>
      <c r="G45" s="165"/>
      <c r="H45" s="164"/>
      <c r="I45" s="251"/>
      <c r="J45" s="165"/>
      <c r="K45" s="164"/>
    </row>
    <row r="46" spans="1:15" ht="10" customHeight="1" x14ac:dyDescent="0.25">
      <c r="A46" s="166"/>
      <c r="B46" s="167"/>
      <c r="C46" s="167"/>
      <c r="D46" s="168"/>
      <c r="E46" s="167"/>
      <c r="F46" s="167"/>
      <c r="G46" s="168"/>
      <c r="H46" s="167"/>
      <c r="I46" s="167"/>
      <c r="J46" s="168"/>
      <c r="K46" s="167"/>
    </row>
    <row r="47" spans="1:15" ht="10.5" customHeight="1" x14ac:dyDescent="0.25">
      <c r="A47" s="24"/>
      <c r="B47" s="24"/>
      <c r="C47" s="230"/>
      <c r="D47" s="24"/>
      <c r="E47" s="24"/>
      <c r="F47" s="230"/>
      <c r="G47" s="24"/>
      <c r="H47" s="24"/>
      <c r="I47" s="230"/>
      <c r="J47" s="24"/>
      <c r="K47" s="24"/>
    </row>
    <row r="48" spans="1:15" ht="10.5" customHeight="1" x14ac:dyDescent="0.25">
      <c r="A48" s="223" t="s">
        <v>162</v>
      </c>
      <c r="B48" s="8"/>
      <c r="C48" s="8"/>
      <c r="D48" s="8"/>
      <c r="E48" s="8"/>
      <c r="F48" s="8"/>
      <c r="G48" s="8"/>
      <c r="H48" s="8"/>
      <c r="I48" s="8"/>
      <c r="J48" s="8"/>
      <c r="K48" s="8"/>
      <c r="M48" s="231"/>
      <c r="N48" s="231"/>
      <c r="O48" s="231"/>
    </row>
    <row r="49" spans="1:15" ht="10.5" customHeight="1" x14ac:dyDescent="0.25">
      <c r="A49" s="223" t="s">
        <v>137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M49" s="231"/>
      <c r="N49" s="231"/>
      <c r="O49" s="231"/>
    </row>
    <row r="50" spans="1:15" ht="12" customHeight="1" x14ac:dyDescent="0.25">
      <c r="A50" s="246" t="s">
        <v>138</v>
      </c>
      <c r="B50" s="109"/>
      <c r="C50" s="109"/>
      <c r="D50" s="109"/>
      <c r="E50" s="8"/>
      <c r="F50" s="8"/>
      <c r="G50" s="8"/>
      <c r="H50" s="8"/>
      <c r="I50" s="8"/>
      <c r="J50" s="8"/>
      <c r="K50" s="8"/>
      <c r="M50" s="231"/>
      <c r="N50" s="231"/>
      <c r="O50" s="231"/>
    </row>
    <row r="51" spans="1:15" ht="10.5" customHeight="1" x14ac:dyDescent="0.25">
      <c r="A51" s="109"/>
      <c r="B51" s="109"/>
      <c r="C51" s="109"/>
      <c r="D51" s="109"/>
      <c r="E51" s="8"/>
      <c r="F51" s="8"/>
      <c r="G51" s="8"/>
      <c r="H51" s="8"/>
      <c r="I51" s="8"/>
      <c r="J51" s="8"/>
      <c r="K51" s="8"/>
      <c r="M51" s="231"/>
      <c r="N51" s="231"/>
      <c r="O51" s="231"/>
    </row>
    <row r="52" spans="1:15" ht="10.5" customHeight="1" x14ac:dyDescent="0.25">
      <c r="A52" s="86" t="s">
        <v>121</v>
      </c>
      <c r="B52" s="86"/>
      <c r="C52" s="86"/>
      <c r="D52" s="86"/>
      <c r="E52" s="41"/>
      <c r="F52" s="41"/>
      <c r="G52" s="41"/>
      <c r="H52" s="41"/>
      <c r="I52" s="41"/>
      <c r="J52" s="41"/>
      <c r="M52" s="231"/>
      <c r="N52" s="231"/>
      <c r="O52" s="231"/>
    </row>
    <row r="53" spans="1:15" ht="10.5" customHeight="1" x14ac:dyDescent="0.25">
      <c r="A53" s="86" t="s">
        <v>122</v>
      </c>
      <c r="B53" s="86"/>
      <c r="C53" s="86"/>
      <c r="D53" s="86"/>
      <c r="E53" s="41"/>
      <c r="F53" s="41"/>
      <c r="G53" s="41"/>
      <c r="H53" s="41"/>
      <c r="I53" s="41"/>
      <c r="J53" s="41"/>
      <c r="K53" s="41"/>
      <c r="M53" s="231"/>
      <c r="N53" s="231"/>
      <c r="O53" s="231"/>
    </row>
    <row r="54" spans="1:15" ht="10.5" customHeight="1" x14ac:dyDescent="0.25">
      <c r="A54" s="87" t="s">
        <v>123</v>
      </c>
      <c r="B54" s="87"/>
      <c r="C54" s="87"/>
      <c r="D54" s="87"/>
      <c r="E54" s="41"/>
      <c r="F54" s="41"/>
      <c r="G54" s="41"/>
      <c r="H54" s="41"/>
      <c r="I54" s="41"/>
      <c r="J54" s="41"/>
      <c r="K54" s="41"/>
      <c r="M54" s="231"/>
      <c r="N54" s="231"/>
      <c r="O54" s="231"/>
    </row>
    <row r="55" spans="1:15" ht="10" customHeight="1" x14ac:dyDescent="0.25">
      <c r="A55" s="46"/>
      <c r="B55" s="46"/>
      <c r="C55" s="46"/>
      <c r="D55" s="46"/>
      <c r="E55" s="27"/>
      <c r="F55" s="43"/>
      <c r="G55" s="27"/>
      <c r="H55" s="43"/>
      <c r="I55" s="43"/>
      <c r="J55" s="27"/>
      <c r="K55" s="41"/>
    </row>
  </sheetData>
  <phoneticPr fontId="0" type="noConversion"/>
  <pageMargins left="0.78740157480314965" right="0.78740157480314965" top="0.59055118110236227" bottom="0.39370078740157483" header="0.47244094488188981" footer="0.19685039370078741"/>
  <pageSetup paperSize="9" scale="77" firstPageNumber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4</vt:i4>
      </vt:variant>
    </vt:vector>
  </HeadingPairs>
  <TitlesOfParts>
    <vt:vector size="8" baseType="lpstr">
      <vt:lpstr>Vilja-Spannmål-Grain 1995-2022</vt:lpstr>
      <vt:lpstr>Nurmi-Vall-Forage 1995-2022</vt:lpstr>
      <vt:lpstr>Muut-Övriga-Other 1995-2022</vt:lpstr>
      <vt:lpstr>Tuorevilja 1999-2022</vt:lpstr>
      <vt:lpstr>'Muut-Övriga-Other 1995-2022'!Tulostusalue</vt:lpstr>
      <vt:lpstr>'Nurmi-Vall-Forage 1995-2022'!Tulostusalue</vt:lpstr>
      <vt:lpstr>'Muut-Övriga-Other 1995-2022'!Tulostusotsikot</vt:lpstr>
      <vt:lpstr>'Vilja-Spannmål-Grain 1995-2022'!Tulostusotsikot</vt:lpstr>
    </vt:vector>
  </TitlesOfParts>
  <Company>Edita Prima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N</dc:creator>
  <cp:lastModifiedBy>Partala Anneli (LUKE)</cp:lastModifiedBy>
  <cp:lastPrinted>2022-07-04T12:20:00Z</cp:lastPrinted>
  <dcterms:created xsi:type="dcterms:W3CDTF">2005-05-17T12:15:30Z</dcterms:created>
  <dcterms:modified xsi:type="dcterms:W3CDTF">2023-08-28T11:43:56Z</dcterms:modified>
</cp:coreProperties>
</file>